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Octubre 2023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K82" i="2" s="1"/>
  <c r="J9" i="2"/>
  <c r="I9" i="2"/>
  <c r="H9" i="2"/>
  <c r="G9" i="2"/>
  <c r="F9" i="2"/>
  <c r="R51" i="2" l="1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<sst xmlns="http://schemas.openxmlformats.org/spreadsheetml/2006/main" count="108" uniqueCount="108">
  <si>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</si>
  <si>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</si>
  <si>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</si>
  <si>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</si>
  <si>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</si>
  <si>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</si>
  <si>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</si>
  <si>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</si>
  <si>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</si>
  <si>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</si>
  <si>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</si>
  <si>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</si>
  <si>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</si>
  <si>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</si>
  <si>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</si>
  <si>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</si>
  <si>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</si>
  <si>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</si>
  <si>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</si>
  <si>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</si>
  <si>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</si>
  <si>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</si>
  <si>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</si>
  <si>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</si>
  <si>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</si>
  <si>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</si>
  <si>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</si>
  <si>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</si>
  <si>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</si>
  <si>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</si>
  <si>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</si>
  <si>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</si>
  <si>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</si>
  <si>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</si>
  <si>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</si>
  <si>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</si>
  <si>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</si>
  <si>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</si>
  <si>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</si>
  <si>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</si>
  <si>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</si>
  <si>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</si>
  <si>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</si>
  <si>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</si>
  <si>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</si>
  <si>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</si>
  <si>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</si>
  <si>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</si>
  <si>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</si>
  <si>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</si>
  <si>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</si>
  <si>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</si>
  <si>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</si>
  <si>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</si>
  <si>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</si>
  <si>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</si>
  <si>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</si>
  <si>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</si>
  <si>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</si>
  <si>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</si>
  <si>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</si>
  <si>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</si>
  <si>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</si>
  <si>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</si>
  <si>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</si>
  <si>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</si>
  <si>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</si>
  <si>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</si>
  <si>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</si>
  <si>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</si>
  <si>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</si>
  <si>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</si>
  <si>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</si>
  <si>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</si>
  <si>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</si>
  <si>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</si>
  <si>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</si>
  <si>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</si>
  <si>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</si>
  <si>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</si>
  <si>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</si>
  <si>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</si>
  <si>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</si>
  <si>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</si>
  <si>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</si>
  <si>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</si>
  <si>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</si>
  <si>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</si>
  <si>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</si>
  <si>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</si>
  <si>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</si>
  <si>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</si>
  <si>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</si>
  <si>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</si>
  <si>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</si>
  <si>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</si>
  <si>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</si>
  <si>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</si>
  <si>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</si>
  <si>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</si>
  <si>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</si>
  <si>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</si>
  <si>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</si>
  <si>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</si>
  <si>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</si>
  <si>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</si>
  <si>
    <t>NODIA A. TEJEDA DE ARIAS</t>
  </si>
  <si>
    <t xml:space="preserve">Encargada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</si>
</sst>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view="pageBreakPreview" zoomScale="51" zoomScaleNormal="100" zoomScaleSheetLayoutView="51" workbookViewId="0">
      <selection activeCell="C74" sqref="C74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7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1424381.27</v>
      </c>
      <c r="N9" s="14">
        <f t="shared" ref="N9:Q9" si="1">SUM(N10:N14)</f>
        <v>1424381.27</v>
      </c>
      <c r="O9" s="12">
        <f t="shared" si="1"/>
        <v>1426441.27</v>
      </c>
      <c r="P9" s="12">
        <f t="shared" si="1"/>
        <v>0</v>
      </c>
      <c r="Q9" s="12">
        <f t="shared" si="1"/>
        <v>0</v>
      </c>
      <c r="R9" s="12">
        <f>SUM(F9:Q9)</f>
        <v>14226752.699999997</v>
      </c>
    </row>
    <row r="10" spans="3:19" x14ac:dyDescent="0.7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>
        <v>1395804.55</v>
      </c>
      <c r="N10" s="27">
        <v>1395804.55</v>
      </c>
      <c r="O10" s="27">
        <v>1395804.55</v>
      </c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>
        <v>28576.720000000001</v>
      </c>
      <c r="N14" s="27">
        <v>28576.720000000001</v>
      </c>
      <c r="O14" s="27">
        <v>30636.720000000001</v>
      </c>
      <c r="P14" s="23"/>
      <c r="Q14" s="11"/>
      <c r="R14" s="22"/>
    </row>
    <row r="15" spans="3:19" x14ac:dyDescent="0.7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438288.68000000005</v>
      </c>
      <c r="N15" s="14">
        <f t="shared" ref="N15:Q15" si="3">SUM(N16:N24)</f>
        <v>2338356.6</v>
      </c>
      <c r="O15" s="14">
        <f t="shared" si="3"/>
        <v>258689.6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6463015.8200000003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>
        <v>116000</v>
      </c>
      <c r="N18" s="11">
        <v>29400</v>
      </c>
      <c r="O18" s="11">
        <v>29400</v>
      </c>
      <c r="P18" s="11"/>
      <c r="Q18" s="15"/>
      <c r="R18" s="22"/>
    </row>
    <row r="19" spans="3:18" x14ac:dyDescent="0.7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23">
        <v>10289.6</v>
      </c>
      <c r="N20" s="27">
        <v>1809956.6</v>
      </c>
      <c r="O20" s="23">
        <v>10289.6</v>
      </c>
      <c r="P20" s="11"/>
      <c r="Q20" s="11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7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7">
        <v>319000</v>
      </c>
      <c r="O23" s="27">
        <v>219000</v>
      </c>
      <c r="P23" s="23"/>
      <c r="Q23" s="11"/>
      <c r="R23" s="22"/>
    </row>
    <row r="24" spans="3:18" x14ac:dyDescent="0.7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>
        <v>311999.08</v>
      </c>
      <c r="N24" s="27">
        <v>180000</v>
      </c>
      <c r="O24" s="11"/>
      <c r="P24" s="23"/>
      <c r="Q24" s="11"/>
      <c r="R24" s="22"/>
    </row>
    <row r="25" spans="3:18" x14ac:dyDescent="0.7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1073200.8199999998</v>
      </c>
      <c r="N25" s="14">
        <f t="shared" ref="N25:Q25" si="6">SUM(N26:N34)</f>
        <v>376240</v>
      </c>
      <c r="O25" s="12">
        <f t="shared" si="6"/>
        <v>372284</v>
      </c>
      <c r="P25" s="12">
        <f t="shared" si="6"/>
        <v>0</v>
      </c>
      <c r="Q25" s="12">
        <f t="shared" si="6"/>
        <v>0</v>
      </c>
      <c r="R25" s="12">
        <f t="shared" si="4"/>
        <v>5382585.2300000004</v>
      </c>
    </row>
    <row r="26" spans="3:18" x14ac:dyDescent="0.7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>
        <v>272348.21000000002</v>
      </c>
      <c r="N26" s="27">
        <v>201240</v>
      </c>
      <c r="O26" s="27">
        <v>197284</v>
      </c>
      <c r="P26" s="23"/>
      <c r="Q26" s="11"/>
      <c r="R26" s="22"/>
    </row>
    <row r="27" spans="3:18" x14ac:dyDescent="0.7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>
        <v>198583.71</v>
      </c>
      <c r="N27" s="11"/>
      <c r="O27" s="11"/>
      <c r="P27" s="11"/>
      <c r="Q27" s="11"/>
      <c r="R27" s="22"/>
    </row>
    <row r="28" spans="3:18" x14ac:dyDescent="0.7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>
        <v>107565.97</v>
      </c>
      <c r="N28" s="11"/>
      <c r="O28" s="11"/>
      <c r="P28" s="23"/>
      <c r="Q28" s="11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7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>
        <v>14089.44</v>
      </c>
      <c r="N31" s="11"/>
      <c r="O31" s="11"/>
      <c r="P31" s="23"/>
      <c r="Q31" s="11"/>
      <c r="R31" s="22"/>
    </row>
    <row r="32" spans="3:18" x14ac:dyDescent="0.7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>
        <v>198779.26</v>
      </c>
      <c r="N32" s="27">
        <v>175000</v>
      </c>
      <c r="O32" s="27">
        <v>175000</v>
      </c>
      <c r="P32" s="23"/>
      <c r="Q32" s="11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>
        <v>281834.23</v>
      </c>
      <c r="N34" s="11"/>
      <c r="O34" s="11"/>
      <c r="P34" s="23"/>
      <c r="Q34" s="11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36627.089999999997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93414.59</v>
      </c>
    </row>
    <row r="52" spans="3:18" x14ac:dyDescent="0.7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>
        <v>36627.089999999997</v>
      </c>
      <c r="N52" s="11"/>
      <c r="O52" s="11"/>
      <c r="P52" s="11"/>
      <c r="Q52" s="22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2972497.86</v>
      </c>
      <c r="N82" s="21">
        <f t="shared" si="8"/>
        <v>4138977.87</v>
      </c>
      <c r="O82" s="21">
        <f t="shared" si="8"/>
        <v>2057414.87</v>
      </c>
      <c r="P82" s="21">
        <f>P9+P15+P25+P51</f>
        <v>0</v>
      </c>
      <c r="Q82" s="21">
        <f>Q9+Q15+Q25+Q51</f>
        <v>0</v>
      </c>
      <c r="R82" s="21">
        <f t="shared" ref="R82" si="9">SUM(F82:Q82)</f>
        <v>26165768.340000004</v>
      </c>
    </row>
    <row r="86" spans="3:18" x14ac:dyDescent="0.75">
      <c r="C86" s="18" t="s">
        <v>106</v>
      </c>
      <c r="E86" s="44" t="s">
        <v>103</v>
      </c>
      <c r="F86" s="44"/>
      <c r="G86" s="44"/>
      <c r="H86" s="44"/>
      <c r="I86" s="44"/>
      <c r="M86" s="44" t="s">
        <v>105</v>
      </c>
      <c r="N86" s="44"/>
      <c r="O86" s="44"/>
      <c r="P86" s="44"/>
    </row>
    <row r="87" spans="3:18" x14ac:dyDescent="0.75">
      <c r="C87" s="17" t="s">
        <v>107</v>
      </c>
      <c r="E87" s="31" t="s">
        <v>104</v>
      </c>
      <c r="F87" s="31"/>
      <c r="G87" s="31"/>
      <c r="H87" s="31"/>
      <c r="I87" s="31"/>
      <c r="M87" s="31" t="s">
        <v>101</v>
      </c>
      <c r="N87" s="31"/>
      <c r="O87" s="31"/>
      <c r="P87" s="31"/>
    </row>
    <row r="88" spans="3:18" x14ac:dyDescent="0.75">
      <c r="C88" s="17" t="s">
        <v>99</v>
      </c>
      <c r="F88" s="31" t="s">
        <v>100</v>
      </c>
      <c r="G88" s="31"/>
      <c r="H88" s="31"/>
      <c r="M88" s="31" t="s">
        <v>102</v>
      </c>
      <c r="N88" s="31"/>
      <c r="O88" s="31"/>
      <c r="P88" s="31"/>
    </row>
    <row r="89" spans="3:18" ht="15.5" thickBot="1" x14ac:dyDescent="0.9"/>
    <row r="90" spans="3:18" ht="15.5" thickBot="1" x14ac:dyDescent="0.9">
      <c r="C90" s="10" t="s">
        <v>94</v>
      </c>
    </row>
    <row r="91" spans="3:18" ht="45.75" customHeight="1" thickBot="1" x14ac:dyDescent="0.9">
      <c r="C91" s="8" t="s">
        <v>95</v>
      </c>
    </row>
    <row r="92" spans="3:18" ht="59.75" thickBot="1" x14ac:dyDescent="0.9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2023-11-08T11:39:04Z</cp:lastPrinted>
  <dcterms:created xsi:type="dcterms:W3CDTF">2021-07-29T18:58:50Z</dcterms:created>
  <dcterms:modified xsi:type="dcterms:W3CDTF">2023-11-15T12:59:04Z</dcterms:modified>
</cp:coreProperties>
</file>