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as\Desktop\2025\Transparencia 2025\"/>
    </mc:Choice>
  </mc:AlternateContent>
  <bookViews>
    <workbookView xWindow="0" yWindow="0" windowWidth="28800" windowHeight="1231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J29" i="1" l="1"/>
  <c r="J30" i="1" s="1"/>
  <c r="H30" i="1"/>
  <c r="I30" i="1" l="1"/>
  <c r="I29" i="1"/>
  <c r="I25" i="1" l="1"/>
</calcChain>
</file>

<file path=xl/sharedStrings.xml><?xml version="1.0" encoding="utf-8"?>
<sst xmlns="http://schemas.openxmlformats.org/spreadsheetml/2006/main" count="81" uniqueCount="81">
  <si>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</si>
  <si>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</si>
  <si>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</si>
  <si>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</si>
  <si>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</si>
  <si>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</si>
  <si>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</si>
  <si>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</si>
  <si>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</si>
  <si>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</si>
  <si>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</si>
  <si>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</si>
  <si>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</si>
  <si>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</si>
  <si>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</si>
  <si>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</si>
  <si>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</si>
  <si>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</si>
  <si>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</si>
  <si>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</si>
  <si>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</si>
  <si>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</si>
  <si>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</si>
  <si>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</si>
  <si>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</si>
  <si>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</si>
  <si>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</si>
  <si>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</si>
  <si>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</si>
  <si>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</si>
  <si>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</si>
  <si>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</si>
  <si>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</si>
  <si>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</si>
  <si>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</si>
  <si>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</si>
  <si>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</si>
  <si>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</si>
  <si>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</si>
  <si>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</si>
  <si>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</si>
  <si>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</si>
  <si>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</si>
  <si>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</si>
  <si>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</si>
  <si>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</si>
  <si>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</si>
  <si>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</si>
  <si>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</si>
  <si>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</si>
  <si>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0203. Ministerio de Defensa</t>
  </si>
  <si>
    <t>01.Ministerio de Defensa</t>
  </si>
  <si>
    <t xml:space="preserve">0010. Escuela de Graduados de Altos Estudios Estrategicos (EGAEE). </t>
  </si>
  <si>
    <t>Ser una institución de Educación Superior modelo de excelencia en el desarrollo de las capacidades para la Seguridad y Defensa Nacional.</t>
  </si>
  <si>
    <t xml:space="preserve">Desarrollar programas de postgrado, educación continua y extensión en temas relacionados con la seguridad nacional, a los fines de profesionalizar líderes en el nivel estratégico de la defensa, administración pública y sector privado, para que de manera integral trabajen en la búsqueda de soluciones frente a las amenazas que puedan afectar el desarrollo nacional, contribuyendo con el fomento y difusión de una cultura de defensa. </t>
  </si>
  <si>
    <t>Gestión Institucional, Apoyo Administrativo y Desarrollo Proyectivo</t>
  </si>
  <si>
    <t>Fortalecer el sistema de educación, doctrina y entrenamiento militar de las Fuerzas Armadas</t>
  </si>
  <si>
    <t>OE04</t>
  </si>
  <si>
    <t>R62</t>
  </si>
  <si>
    <t>Capacitar militares y civiles  en materia de seguridad y defensan nacional mediante los programas de postgrado, Extensión y Educación Continua</t>
  </si>
  <si>
    <t>13. Eduacion y Capactacion Militar.</t>
  </si>
  <si>
    <t>Dotar a los discentes de las competencias, conocimientos y habilidades necesarios para permitir un desempeño profesional, académico o científico en los ámbitos de la seguridad y defensa. Capacitar en lo investigativo y analítico, en la investigación y el análisis, a los miembros de las Fuerzas Armadas, así como a la sociedad en general, en los aspectos relacionados con el estudio de la Geopolítica y su influencia en los entornos político, económico, social, antropológico, geográfico, histórico y estratégico, que envuelven el panorama nacional e internacional.</t>
  </si>
  <si>
    <t>Militares y personal de la clase civil.</t>
  </si>
  <si>
    <t>Civiles y militares reciben capacitación en seguridad y defensa nacional y geopolítica</t>
  </si>
  <si>
    <t>Estudiantes activos</t>
  </si>
  <si>
    <t>6054. Civiles y Militares reciben capacitacion en seguridad y defensa nacional y geopolitica.</t>
  </si>
  <si>
    <t>Capacitar militares y civiles, mediante el programa de maestria en seguridad y defensa naciona, la especialidad en geopolítica, diplomados, cursos, talleres, conferencias y observatorios en materia de seguridad y defensa nacional.</t>
  </si>
  <si>
    <t>Subdirector de Contabilidad</t>
  </si>
  <si>
    <t>Lineamientos para la Ejecución Presupuestaria 2023 del Gobierno General Nacional</t>
  </si>
  <si>
    <t xml:space="preserve"> Programación Trimestral</t>
  </si>
  <si>
    <t>Ejecución Trimestral</t>
  </si>
  <si>
    <t xml:space="preserve">Aumentar el numero de participante en capacitacion de formacion tenica y profesional. </t>
  </si>
  <si>
    <t>Nodia A. Tejeda de Arias</t>
  </si>
  <si>
    <t>Emp. Cont. Temp.</t>
  </si>
  <si>
    <t>Enc. de Presupuesto</t>
  </si>
  <si>
    <t>Informe de Evaluación Trimestral de las Metas Físicas-Financieras, octubre-diciembre 2025.</t>
  </si>
  <si>
    <t xml:space="preserve">Para el trimestre octubre-diciembre del año 2025, se programó una meta de 190 estudiantes activos, con una progrmacion finanicera de RD$12,832,946.00. Al finalizar el trimestre, en terminos de meta fisica logrmaos un total de 253 estudiantes activos, para un porcentaje de ejecucuion equivalente al 133.16% en relacion a la programacion fisica para el trimestre. Mientras que en terminos finaicieros se ejecutò un total de RD$20,0006,293.14  lo que representa un 155.90% de la progrmacion financiera del trimestre. </t>
  </si>
  <si>
    <t>La desviaciones fisicas y finaicieras en la ejecucion del cuarto trimestre del 2025, se debena, en la parte fisica progrmas que no pudieraon desarrollarse en el primer semestre, por causas logisticas, fueron desarrollados en este trimestre, de igual modo la parte fisica presenta desvio por los fondos gestionados para el desarrollo de dichas antividades en cumplimiento de pensun y nuevos progrmas de la Escuela.</t>
  </si>
  <si>
    <t xml:space="preserve">Observar mejor la planificacion y cumplimiento de las metas progrmadas, asi como las reprogrmaciones necesarias. </t>
  </si>
  <si>
    <t>Juan Luis Garcia Gil</t>
  </si>
  <si>
    <t>Capitàn Contador, ERD. MA.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</si>
</sst>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1" fillId="0" borderId="0" xfId="0" applyFont="1" applyAlignment="1" applyProtection="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0" fillId="6" borderId="22" xfId="0" applyFont="1" applyFill="1" applyBorder="1" applyAlignment="1">
      <alignmen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zoomScaleNormal="100" zoomScaleSheetLayoutView="100" workbookViewId="0">
      <selection activeCell="F46" sqref="A1:J46"/>
    </sheetView>
  </sheetViews>
  <sheetFormatPr baseColWidth="10" defaultRowHeight="15" x14ac:dyDescent="0.25"/>
  <cols>
    <col min="1" max="1" width="23" style="8" customWidth="1"/>
    <col min="2" max="10" width="12.7109375" style="8" customWidth="1"/>
    <col min="11" max="11" width="11.42578125" style="8"/>
  </cols>
  <sheetData>
    <row r="1" spans="1:11" ht="21.75" thickBot="1" x14ac:dyDescent="0.3">
      <c r="A1" s="24"/>
      <c r="B1" s="67" t="s">
        <v>75</v>
      </c>
      <c r="C1" s="68"/>
      <c r="D1" s="68"/>
      <c r="E1" s="68"/>
      <c r="F1" s="68"/>
      <c r="G1" s="68"/>
      <c r="H1" s="68"/>
      <c r="I1" s="68"/>
      <c r="J1" s="69"/>
      <c r="K1" s="1"/>
    </row>
    <row r="2" spans="1:11" ht="21.75" thickBot="1" x14ac:dyDescent="0.3">
      <c r="A2" s="25"/>
      <c r="B2" s="70" t="s">
        <v>0</v>
      </c>
      <c r="C2" s="71"/>
      <c r="D2" s="70" t="s">
        <v>1</v>
      </c>
      <c r="E2" s="72"/>
      <c r="F2" s="72"/>
      <c r="G2" s="71"/>
      <c r="H2" s="73"/>
      <c r="I2" s="2" t="s">
        <v>2</v>
      </c>
      <c r="J2" s="3" t="s">
        <v>3</v>
      </c>
      <c r="K2" s="1"/>
    </row>
    <row r="3" spans="1:11" ht="21.75" thickBot="1" x14ac:dyDescent="0.3">
      <c r="A3" s="26"/>
      <c r="B3" s="74" t="s">
        <v>4</v>
      </c>
      <c r="C3" s="75"/>
      <c r="D3" s="74" t="s">
        <v>68</v>
      </c>
      <c r="E3" s="75"/>
      <c r="F3" s="75"/>
      <c r="G3" s="75"/>
      <c r="H3" s="76"/>
      <c r="I3" s="4" t="s">
        <v>5</v>
      </c>
      <c r="J3" s="5">
        <v>0</v>
      </c>
      <c r="K3" s="1"/>
    </row>
    <row r="4" spans="1:11" x14ac:dyDescent="0.25">
      <c r="A4" s="77"/>
      <c r="B4" s="78"/>
      <c r="C4" s="78"/>
      <c r="D4" s="79"/>
      <c r="E4" s="79"/>
      <c r="F4" s="79"/>
      <c r="G4" s="79"/>
      <c r="H4" s="79"/>
      <c r="I4" s="78"/>
      <c r="J4" s="80"/>
      <c r="K4" s="1"/>
    </row>
    <row r="5" spans="1:11" ht="3" customHeight="1" x14ac:dyDescent="0.25">
      <c r="A5" s="64"/>
      <c r="B5" s="65"/>
      <c r="C5" s="65"/>
      <c r="D5" s="65"/>
      <c r="E5" s="65"/>
      <c r="F5" s="65"/>
      <c r="G5" s="65"/>
      <c r="H5" s="65"/>
      <c r="I5" s="65"/>
      <c r="J5" s="66"/>
      <c r="K5" s="1"/>
    </row>
    <row r="6" spans="1:11" ht="15.75" x14ac:dyDescent="0.25">
      <c r="A6" s="30" t="s">
        <v>6</v>
      </c>
      <c r="B6" s="31"/>
      <c r="C6" s="31"/>
      <c r="D6" s="31"/>
      <c r="E6" s="31"/>
      <c r="F6" s="31"/>
      <c r="G6" s="31"/>
      <c r="H6" s="31"/>
      <c r="I6" s="31"/>
      <c r="J6" s="32"/>
      <c r="K6" s="1"/>
    </row>
    <row r="7" spans="1:11" ht="15.75" x14ac:dyDescent="0.25">
      <c r="A7" s="45" t="s">
        <v>7</v>
      </c>
      <c r="B7" s="46"/>
      <c r="C7" s="46"/>
      <c r="D7" s="46"/>
      <c r="E7" s="46"/>
      <c r="F7" s="46"/>
      <c r="G7" s="46"/>
      <c r="H7" s="46"/>
      <c r="I7" s="46"/>
      <c r="J7" s="47"/>
      <c r="K7" s="1"/>
    </row>
    <row r="8" spans="1:11" x14ac:dyDescent="0.25">
      <c r="A8" s="6" t="s">
        <v>8</v>
      </c>
      <c r="B8" s="40" t="s">
        <v>50</v>
      </c>
      <c r="C8" s="41"/>
      <c r="D8" s="41"/>
      <c r="E8" s="41"/>
      <c r="F8" s="41"/>
      <c r="G8" s="41"/>
      <c r="H8" s="41"/>
      <c r="I8" s="41"/>
      <c r="J8" s="42"/>
      <c r="K8" s="1"/>
    </row>
    <row r="9" spans="1:11" ht="15" customHeight="1" x14ac:dyDescent="0.25">
      <c r="A9" s="27" t="s">
        <v>38</v>
      </c>
      <c r="B9" s="40" t="s">
        <v>51</v>
      </c>
      <c r="C9" s="41"/>
      <c r="D9" s="41"/>
      <c r="E9" s="41"/>
      <c r="F9" s="41"/>
      <c r="G9" s="41"/>
      <c r="H9" s="41"/>
      <c r="I9" s="41"/>
      <c r="J9" s="42"/>
      <c r="K9" s="1"/>
    </row>
    <row r="10" spans="1:11" x14ac:dyDescent="0.25">
      <c r="A10" s="27" t="s">
        <v>39</v>
      </c>
      <c r="B10" s="40" t="s">
        <v>52</v>
      </c>
      <c r="C10" s="41"/>
      <c r="D10" s="41"/>
      <c r="E10" s="41"/>
      <c r="F10" s="41"/>
      <c r="G10" s="41"/>
      <c r="H10" s="41"/>
      <c r="I10" s="41"/>
      <c r="J10" s="42"/>
      <c r="K10" s="1"/>
    </row>
    <row r="11" spans="1:11" ht="57.75" customHeight="1" x14ac:dyDescent="0.25">
      <c r="A11" s="6" t="s">
        <v>9</v>
      </c>
      <c r="B11" s="43" t="s">
        <v>54</v>
      </c>
      <c r="C11" s="43"/>
      <c r="D11" s="43"/>
      <c r="E11" s="43"/>
      <c r="F11" s="43"/>
      <c r="G11" s="43"/>
      <c r="H11" s="43"/>
      <c r="I11" s="43"/>
      <c r="J11" s="44"/>
    </row>
    <row r="12" spans="1:11" ht="33" customHeight="1" x14ac:dyDescent="0.25">
      <c r="A12" s="6" t="s">
        <v>10</v>
      </c>
      <c r="B12" s="43" t="s">
        <v>53</v>
      </c>
      <c r="C12" s="43"/>
      <c r="D12" s="43"/>
      <c r="E12" s="43"/>
      <c r="F12" s="43"/>
      <c r="G12" s="43"/>
      <c r="H12" s="43"/>
      <c r="I12" s="43"/>
      <c r="J12" s="44"/>
    </row>
    <row r="13" spans="1:11" ht="15.75" x14ac:dyDescent="0.25">
      <c r="A13" s="30" t="s">
        <v>11</v>
      </c>
      <c r="B13" s="31"/>
      <c r="C13" s="31"/>
      <c r="D13" s="31"/>
      <c r="E13" s="31"/>
      <c r="F13" s="31"/>
      <c r="G13" s="31"/>
      <c r="H13" s="31"/>
      <c r="I13" s="31"/>
      <c r="J13" s="32"/>
    </row>
    <row r="14" spans="1:11" ht="27.75" customHeight="1" x14ac:dyDescent="0.25">
      <c r="A14" s="6" t="s">
        <v>12</v>
      </c>
      <c r="B14" s="28">
        <v>5</v>
      </c>
      <c r="C14" s="63" t="s">
        <v>55</v>
      </c>
      <c r="D14" s="63"/>
      <c r="E14" s="63"/>
      <c r="F14" s="63"/>
      <c r="G14" s="63"/>
      <c r="H14" s="63"/>
      <c r="I14" s="63"/>
      <c r="J14" s="63"/>
    </row>
    <row r="15" spans="1:11" ht="26.25" customHeight="1" x14ac:dyDescent="0.25">
      <c r="A15" s="6" t="s">
        <v>13</v>
      </c>
      <c r="B15" s="9" t="s">
        <v>57</v>
      </c>
      <c r="C15" s="63" t="s">
        <v>56</v>
      </c>
      <c r="D15" s="63"/>
      <c r="E15" s="63"/>
      <c r="F15" s="63"/>
      <c r="G15" s="63"/>
      <c r="H15" s="63"/>
      <c r="I15" s="63"/>
      <c r="J15" s="63"/>
    </row>
    <row r="16" spans="1:11" ht="30" customHeight="1" x14ac:dyDescent="0.25">
      <c r="A16" s="6" t="s">
        <v>14</v>
      </c>
      <c r="B16" s="9" t="s">
        <v>58</v>
      </c>
      <c r="C16" s="63" t="s">
        <v>59</v>
      </c>
      <c r="D16" s="63"/>
      <c r="E16" s="63"/>
      <c r="F16" s="63"/>
      <c r="G16" s="63"/>
      <c r="H16" s="63"/>
      <c r="I16" s="63"/>
      <c r="J16" s="63"/>
    </row>
    <row r="17" spans="1:11" ht="15.75" x14ac:dyDescent="0.25">
      <c r="A17" s="30" t="s">
        <v>15</v>
      </c>
      <c r="B17" s="31"/>
      <c r="C17" s="31"/>
      <c r="D17" s="31"/>
      <c r="E17" s="31"/>
      <c r="F17" s="31"/>
      <c r="G17" s="31"/>
      <c r="H17" s="31"/>
      <c r="I17" s="31"/>
      <c r="J17" s="32"/>
    </row>
    <row r="18" spans="1:11" ht="29.25" customHeight="1" x14ac:dyDescent="0.25">
      <c r="A18" s="6" t="s">
        <v>16</v>
      </c>
      <c r="B18" s="43" t="s">
        <v>60</v>
      </c>
      <c r="C18" s="43"/>
      <c r="D18" s="43"/>
      <c r="E18" s="43"/>
      <c r="F18" s="43"/>
      <c r="G18" s="43"/>
      <c r="H18" s="43"/>
      <c r="I18" s="43"/>
      <c r="J18" s="44"/>
    </row>
    <row r="19" spans="1:11" ht="71.25" customHeight="1" x14ac:dyDescent="0.25">
      <c r="A19" s="10" t="s">
        <v>17</v>
      </c>
      <c r="B19" s="43" t="s">
        <v>61</v>
      </c>
      <c r="C19" s="43"/>
      <c r="D19" s="43"/>
      <c r="E19" s="43"/>
      <c r="F19" s="43"/>
      <c r="G19" s="43"/>
      <c r="H19" s="43"/>
      <c r="I19" s="43"/>
      <c r="J19" s="44"/>
    </row>
    <row r="20" spans="1:11" ht="34.5" customHeight="1" x14ac:dyDescent="0.25">
      <c r="A20" s="10" t="s">
        <v>18</v>
      </c>
      <c r="B20" s="43" t="s">
        <v>62</v>
      </c>
      <c r="C20" s="43"/>
      <c r="D20" s="43"/>
      <c r="E20" s="43"/>
      <c r="F20" s="43"/>
      <c r="G20" s="43"/>
      <c r="H20" s="43"/>
      <c r="I20" s="43"/>
      <c r="J20" s="44"/>
    </row>
    <row r="21" spans="1:11" ht="35.25" customHeight="1" x14ac:dyDescent="0.25">
      <c r="A21" s="10" t="s">
        <v>40</v>
      </c>
      <c r="B21" s="43" t="s">
        <v>71</v>
      </c>
      <c r="C21" s="43"/>
      <c r="D21" s="43"/>
      <c r="E21" s="43"/>
      <c r="F21" s="43"/>
      <c r="G21" s="43"/>
      <c r="H21" s="43"/>
      <c r="I21" s="43"/>
      <c r="J21" s="44"/>
      <c r="K21" s="1"/>
    </row>
    <row r="22" spans="1:11" ht="15.75" x14ac:dyDescent="0.25">
      <c r="A22" s="30" t="s">
        <v>19</v>
      </c>
      <c r="B22" s="31"/>
      <c r="C22" s="31"/>
      <c r="D22" s="31"/>
      <c r="E22" s="31"/>
      <c r="F22" s="31"/>
      <c r="G22" s="31"/>
      <c r="H22" s="31"/>
      <c r="I22" s="31"/>
      <c r="J22" s="32"/>
    </row>
    <row r="23" spans="1:11" ht="15.75" x14ac:dyDescent="0.25">
      <c r="A23" s="45" t="s">
        <v>20</v>
      </c>
      <c r="B23" s="46"/>
      <c r="C23" s="46"/>
      <c r="D23" s="46"/>
      <c r="E23" s="46"/>
      <c r="F23" s="46"/>
      <c r="G23" s="46"/>
      <c r="H23" s="46"/>
      <c r="I23" s="46"/>
      <c r="J23" s="47"/>
      <c r="K23" s="1"/>
    </row>
    <row r="24" spans="1:11" ht="15" customHeight="1" x14ac:dyDescent="0.25">
      <c r="A24" s="58" t="s">
        <v>21</v>
      </c>
      <c r="B24" s="59"/>
      <c r="C24" s="60" t="s">
        <v>22</v>
      </c>
      <c r="D24" s="62"/>
      <c r="E24" s="62"/>
      <c r="F24" s="62" t="s">
        <v>23</v>
      </c>
      <c r="G24" s="62"/>
      <c r="H24" s="59"/>
      <c r="I24" s="60" t="s">
        <v>24</v>
      </c>
      <c r="J24" s="61"/>
    </row>
    <row r="25" spans="1:11" x14ac:dyDescent="0.25">
      <c r="A25" s="48">
        <v>35548659</v>
      </c>
      <c r="B25" s="49"/>
      <c r="C25" s="55">
        <v>52660506</v>
      </c>
      <c r="D25" s="56"/>
      <c r="E25" s="57"/>
      <c r="F25" s="55">
        <v>20006293.140000001</v>
      </c>
      <c r="G25" s="56"/>
      <c r="H25" s="57"/>
      <c r="I25" s="50">
        <f>F25/C25</f>
        <v>0.3799107653845939</v>
      </c>
      <c r="J25" s="51"/>
    </row>
    <row r="26" spans="1:11" ht="15.75" x14ac:dyDescent="0.25">
      <c r="A26" s="45" t="s">
        <v>25</v>
      </c>
      <c r="B26" s="46"/>
      <c r="C26" s="46"/>
      <c r="D26" s="46"/>
      <c r="E26" s="46"/>
      <c r="F26" s="46"/>
      <c r="G26" s="46"/>
      <c r="H26" s="46"/>
      <c r="I26" s="46"/>
      <c r="J26" s="47"/>
      <c r="K26" s="1"/>
    </row>
    <row r="27" spans="1:11" x14ac:dyDescent="0.25">
      <c r="A27" s="7"/>
      <c r="B27"/>
      <c r="C27" s="52" t="s">
        <v>26</v>
      </c>
      <c r="D27" s="53"/>
      <c r="E27" s="52" t="s">
        <v>69</v>
      </c>
      <c r="F27" s="53"/>
      <c r="G27" s="52" t="s">
        <v>70</v>
      </c>
      <c r="H27" s="52"/>
      <c r="I27" s="52" t="s">
        <v>27</v>
      </c>
      <c r="J27" s="54"/>
    </row>
    <row r="28" spans="1:11" ht="38.25" x14ac:dyDescent="0.25">
      <c r="A28" s="11" t="s">
        <v>28</v>
      </c>
      <c r="B28" s="12" t="s">
        <v>29</v>
      </c>
      <c r="C28" s="12" t="s">
        <v>41</v>
      </c>
      <c r="D28" s="12" t="s">
        <v>42</v>
      </c>
      <c r="E28" s="12" t="s">
        <v>44</v>
      </c>
      <c r="F28" s="12" t="s">
        <v>45</v>
      </c>
      <c r="G28" s="12" t="s">
        <v>46</v>
      </c>
      <c r="H28" s="12" t="s">
        <v>47</v>
      </c>
      <c r="I28" s="12" t="s">
        <v>48</v>
      </c>
      <c r="J28" s="13" t="s">
        <v>49</v>
      </c>
    </row>
    <row r="29" spans="1:11" ht="48" x14ac:dyDescent="0.25">
      <c r="A29" s="14" t="s">
        <v>63</v>
      </c>
      <c r="B29" s="15" t="s">
        <v>64</v>
      </c>
      <c r="C29" s="16">
        <v>825</v>
      </c>
      <c r="D29" s="17">
        <v>52660506</v>
      </c>
      <c r="E29" s="16">
        <v>190</v>
      </c>
      <c r="F29" s="17">
        <v>12832946</v>
      </c>
      <c r="G29" s="18">
        <v>253</v>
      </c>
      <c r="H29" s="17">
        <v>20006293.140000001</v>
      </c>
      <c r="I29" s="19">
        <f>Tabla1[[#This Row],[Física 
(E)]]/Tabla1[[#This Row],[Física
(C)]]</f>
        <v>1.331578947368421</v>
      </c>
      <c r="J29" s="20">
        <f>Tabla1[[#This Row],[Financiera 
 (F)]]/Tabla1[[#This Row],[Financiera
(D)]]</f>
        <v>1.558978985807312</v>
      </c>
    </row>
    <row r="30" spans="1:11" x14ac:dyDescent="0.25">
      <c r="A30" s="21"/>
      <c r="B30" s="22"/>
      <c r="C30" s="16">
        <v>825</v>
      </c>
      <c r="D30" s="17">
        <v>52660506</v>
      </c>
      <c r="E30" s="16">
        <v>190</v>
      </c>
      <c r="F30" s="17">
        <f>SUBTOTAL(109,F29)</f>
        <v>12832946</v>
      </c>
      <c r="G30" s="18">
        <v>253</v>
      </c>
      <c r="H30" s="17">
        <f>H29</f>
        <v>20006293.140000001</v>
      </c>
      <c r="I30" s="19">
        <f>Tabla1[[#This Row],[Física 
(E)]]/Tabla1[[#This Row],[Física
(C)]]</f>
        <v>1.331578947368421</v>
      </c>
      <c r="J30" s="20">
        <f>J29</f>
        <v>1.558978985807312</v>
      </c>
    </row>
    <row r="31" spans="1:11" ht="15.75" x14ac:dyDescent="0.25">
      <c r="A31" s="30" t="s">
        <v>30</v>
      </c>
      <c r="B31" s="31"/>
      <c r="C31" s="31"/>
      <c r="D31" s="31"/>
      <c r="E31" s="31"/>
      <c r="F31" s="31"/>
      <c r="G31" s="31"/>
      <c r="H31" s="31"/>
      <c r="I31" s="31"/>
      <c r="J31" s="32"/>
    </row>
    <row r="32" spans="1:11" ht="15.75" x14ac:dyDescent="0.25">
      <c r="A32" s="45" t="s">
        <v>31</v>
      </c>
      <c r="B32" s="46"/>
      <c r="C32" s="46"/>
      <c r="D32" s="46"/>
      <c r="E32" s="46"/>
      <c r="F32" s="46"/>
      <c r="G32" s="46"/>
      <c r="H32" s="46"/>
      <c r="I32" s="46"/>
      <c r="J32" s="47"/>
      <c r="K32" s="1"/>
    </row>
    <row r="33" spans="1:11" x14ac:dyDescent="0.25">
      <c r="A33" s="23" t="s">
        <v>32</v>
      </c>
      <c r="B33" s="43" t="s">
        <v>65</v>
      </c>
      <c r="C33" s="43"/>
      <c r="D33" s="43"/>
      <c r="E33" s="43"/>
      <c r="F33" s="43"/>
      <c r="G33" s="43"/>
      <c r="H33" s="43"/>
      <c r="I33" s="43"/>
      <c r="J33" s="44"/>
    </row>
    <row r="34" spans="1:11" ht="35.25" customHeight="1" x14ac:dyDescent="0.25">
      <c r="A34" s="23" t="s">
        <v>33</v>
      </c>
      <c r="B34" s="43" t="s">
        <v>66</v>
      </c>
      <c r="C34" s="43"/>
      <c r="D34" s="43"/>
      <c r="E34" s="43"/>
      <c r="F34" s="43"/>
      <c r="G34" s="43"/>
      <c r="H34" s="43"/>
      <c r="I34" s="43"/>
      <c r="J34" s="44"/>
    </row>
    <row r="35" spans="1:11" ht="73.5" customHeight="1" x14ac:dyDescent="0.25">
      <c r="A35" s="23" t="s">
        <v>34</v>
      </c>
      <c r="B35" s="43" t="s">
        <v>76</v>
      </c>
      <c r="C35" s="43"/>
      <c r="D35" s="43"/>
      <c r="E35" s="43"/>
      <c r="F35" s="43"/>
      <c r="G35" s="43"/>
      <c r="H35" s="43"/>
      <c r="I35" s="43"/>
      <c r="J35" s="44"/>
    </row>
    <row r="36" spans="1:11" ht="74.25" customHeight="1" x14ac:dyDescent="0.25">
      <c r="A36" s="23" t="s">
        <v>35</v>
      </c>
      <c r="B36" s="43" t="s">
        <v>77</v>
      </c>
      <c r="C36" s="43"/>
      <c r="D36" s="43"/>
      <c r="E36" s="43"/>
      <c r="F36" s="43"/>
      <c r="G36" s="43"/>
      <c r="H36" s="43"/>
      <c r="I36" s="43"/>
      <c r="J36" s="44"/>
    </row>
    <row r="37" spans="1:11" ht="15.75" x14ac:dyDescent="0.25">
      <c r="A37" s="30" t="s">
        <v>36</v>
      </c>
      <c r="B37" s="31"/>
      <c r="C37" s="31"/>
      <c r="D37" s="31"/>
      <c r="E37" s="31"/>
      <c r="F37" s="31"/>
      <c r="G37" s="31"/>
      <c r="H37" s="31"/>
      <c r="I37" s="31"/>
      <c r="J37" s="32"/>
    </row>
    <row r="38" spans="1:11" ht="15.75" x14ac:dyDescent="0.25">
      <c r="A38" s="33" t="s">
        <v>37</v>
      </c>
      <c r="B38" s="34"/>
      <c r="C38" s="34"/>
      <c r="D38" s="34"/>
      <c r="E38" s="34"/>
      <c r="F38" s="34"/>
      <c r="G38" s="34"/>
      <c r="H38" s="34"/>
      <c r="I38" s="34"/>
      <c r="J38" s="35"/>
      <c r="K38" s="1"/>
    </row>
    <row r="39" spans="1:11" ht="27.75" customHeight="1" x14ac:dyDescent="0.25">
      <c r="A39" s="36" t="s">
        <v>78</v>
      </c>
      <c r="B39" s="37"/>
      <c r="C39" s="37"/>
      <c r="D39" s="37"/>
      <c r="E39" s="37"/>
      <c r="F39" s="37"/>
      <c r="G39" s="37"/>
      <c r="H39" s="37"/>
      <c r="I39" s="37"/>
      <c r="J39" s="38"/>
    </row>
    <row r="40" spans="1:11" ht="30.75" customHeight="1" x14ac:dyDescent="0.25">
      <c r="A40" s="39" t="s">
        <v>43</v>
      </c>
      <c r="B40" s="39"/>
      <c r="C40" s="39"/>
      <c r="D40" s="39"/>
      <c r="E40" s="39"/>
      <c r="F40" s="39"/>
      <c r="G40" s="39"/>
      <c r="H40" s="39"/>
      <c r="I40" s="39"/>
      <c r="J40" s="39"/>
    </row>
    <row r="44" spans="1:11" x14ac:dyDescent="0.25">
      <c r="A44" s="81" t="s">
        <v>72</v>
      </c>
      <c r="B44" s="81"/>
      <c r="C44" s="81"/>
      <c r="D44" s="81"/>
      <c r="F44" s="81" t="s">
        <v>79</v>
      </c>
      <c r="G44" s="81"/>
      <c r="H44" s="81"/>
      <c r="I44" s="81"/>
      <c r="J44" s="81"/>
    </row>
    <row r="45" spans="1:11" x14ac:dyDescent="0.25">
      <c r="A45" s="82" t="s">
        <v>73</v>
      </c>
      <c r="B45" s="82"/>
      <c r="C45" s="82"/>
      <c r="D45" s="82"/>
      <c r="F45" s="82" t="s">
        <v>80</v>
      </c>
      <c r="G45" s="82"/>
      <c r="H45" s="82"/>
      <c r="I45" s="82"/>
      <c r="J45" s="82"/>
    </row>
    <row r="46" spans="1:11" x14ac:dyDescent="0.25">
      <c r="A46" s="82" t="s">
        <v>74</v>
      </c>
      <c r="B46" s="82"/>
      <c r="C46" s="82"/>
      <c r="D46" s="82"/>
      <c r="E46" s="29"/>
      <c r="F46" s="82" t="s">
        <v>67</v>
      </c>
      <c r="G46" s="82"/>
      <c r="H46" s="82"/>
      <c r="I46" s="82"/>
      <c r="J46" s="82"/>
    </row>
  </sheetData>
  <mergeCells count="54">
    <mergeCell ref="A44:D44"/>
    <mergeCell ref="F44:J44"/>
    <mergeCell ref="A45:D45"/>
    <mergeCell ref="F45:J45"/>
    <mergeCell ref="A46:D46"/>
    <mergeCell ref="F46:J46"/>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0:J40"/>
    <mergeCell ref="B9:J9"/>
    <mergeCell ref="B10:J10"/>
    <mergeCell ref="B21:J21"/>
    <mergeCell ref="A31:J31"/>
    <mergeCell ref="A32:J32"/>
    <mergeCell ref="B33:J33"/>
    <mergeCell ref="B34:J34"/>
    <mergeCell ref="B35:J35"/>
    <mergeCell ref="B36:J36"/>
    <mergeCell ref="A25:B25"/>
    <mergeCell ref="I25:J25"/>
    <mergeCell ref="A26:J26"/>
  </mergeCells>
  <phoneticPr fontId="22" type="noConversion"/>
  <dataValidations xWindow="652" yWindow="680"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F28:F30 D28:D30"/>
    <dataValidation allowBlank="1" showInputMessage="1" showErrorMessage="1" prompt="Meta anual del indicador" sqref="E28:E30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9" orientation="landscape" r:id="rId1"/>
  <ignoredErrors>
    <ignoredError sqref="H30 F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Deiby Arias</cp:lastModifiedBy>
  <cp:lastPrinted>2026-01-19T21:39:08Z</cp:lastPrinted>
  <dcterms:created xsi:type="dcterms:W3CDTF">2021-03-22T15:50:10Z</dcterms:created>
  <dcterms:modified xsi:type="dcterms:W3CDTF">2026-01-19T21:44:16Z</dcterms:modified>
</cp:coreProperties>
</file>