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as\Desktop\2025\Transparencia 2025\"/>
    </mc:Choice>
  </mc:AlternateContent>
  <bookViews>
    <workbookView xWindow="0" yWindow="0" windowWidth="12045" windowHeight="4530"/>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J30" i="1"/>
  <c r="J29" i="1"/>
  <c r="I29" i="1"/>
  <c r="I25" i="1" l="1"/>
</calcChain>
</file>

<file path=xl/sharedStrings.xml><?xml version="1.0" encoding="utf-8"?>
<sst xmlns="http://schemas.openxmlformats.org/spreadsheetml/2006/main" count="81" uniqueCount="81">
  <si>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</si>
  <si>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</si>
  <si>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</si>
  <si>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</si>
  <si>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</si>
  <si>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</si>
  <si>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</si>
  <si>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</si>
  <si>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</si>
  <si>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</si>
  <si>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</si>
  <si>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</si>
  <si>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</si>
  <si>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</si>
  <si>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</si>
  <si>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</si>
  <si>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</si>
  <si>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</si>
  <si>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</si>
  <si>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</si>
  <si>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</si>
  <si>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</si>
  <si>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</si>
  <si>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</si>
  <si>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</si>
  <si>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</si>
  <si>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</si>
  <si>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</si>
  <si>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</si>
  <si>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</si>
  <si>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</si>
  <si>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</si>
  <si>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</si>
  <si>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</si>
  <si>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</si>
  <si>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</si>
  <si>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</si>
  <si>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</si>
  <si>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</si>
  <si>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</si>
  <si>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</si>
  <si>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</si>
  <si>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</si>
  <si>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</si>
  <si>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</si>
  <si>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</si>
  <si>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</si>
  <si>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</si>
  <si>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</si>
  <si>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</si>
  <si>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0203. Ministerio de Defensa</t>
  </si>
  <si>
    <t>01.Ministerio de Defensa</t>
  </si>
  <si>
    <t xml:space="preserve">0010. Escuela de Graduados de Altos Estudios Estrategicos (EGAEE). </t>
  </si>
  <si>
    <t>Ser una institución de Educación Superior modelo de excelencia en el desarrollo de las capacidades para la Seguridad y Defensa Nacional.</t>
  </si>
  <si>
    <t xml:space="preserve">Desarrollar programas de postgrado, educación continua y extensión en temas relacionados con la seguridad nacional, a los fines de profesionalizar líderes en el nivel estratégico de la defensa, administración pública y sector privado, para que de manera integral trabajen en la búsqueda de soluciones frente a las amenazas que puedan afectar el desarrollo nacional, contribuyendo con el fomento y difusión de una cultura de defensa. </t>
  </si>
  <si>
    <t>Gestión Institucional, Apoyo Administrativo y Desarrollo Proyectivo</t>
  </si>
  <si>
    <t>Fortalecer el sistema de educación, doctrina y entrenamiento militar de las Fuerzas Armadas</t>
  </si>
  <si>
    <t>OE04</t>
  </si>
  <si>
    <t>R62</t>
  </si>
  <si>
    <t>Capacitar militares y civiles  en materia de seguridad y defensan nacional mediante los programas de postgrado, Extensión y Educación Continua</t>
  </si>
  <si>
    <t>13. Eduacion y Capactacion Militar.</t>
  </si>
  <si>
    <t>Dotar a los discentes de las competencias, conocimientos y habilidades necesarios para permitir un desempeño profesional, académico o científico en los ámbitos de la seguridad y defensa. Capacitar en lo investigativo y analítico, en la investigación y el análisis, a los miembros de las Fuerzas Armadas, así como a la sociedad en general, en los aspectos relacionados con el estudio de la Geopolítica y su influencia en los entornos político, económico, social, antropológico, geográfico, histórico y estratégico, que envuelven el panorama nacional e internacional.</t>
  </si>
  <si>
    <t>Militares y personal de la clase civil.</t>
  </si>
  <si>
    <t>Civiles y militares reciben capacitación en seguridad y defensa nacional y geopolítica</t>
  </si>
  <si>
    <t>Estudiantes activos</t>
  </si>
  <si>
    <t>6054. Civiles y Militares reciben capacitacion en seguridad y defensa nacional y geopolitica.</t>
  </si>
  <si>
    <t>Capacitar militares y civiles, mediante el programa de maestria en seguridad y defensa naciona, la especialidad en geopolítica, diplomados, cursos, talleres, conferencias y observatorios en materia de seguridad y defensa nacional.</t>
  </si>
  <si>
    <t>Subdirector de Contabilidad</t>
  </si>
  <si>
    <t>Lineamientos para la Ejecución Presupuestaria 2023 del Gobierno General Nacional</t>
  </si>
  <si>
    <t xml:space="preserve">Aumentar el numero de participante en capacitacion de formacion tenica y profesional. </t>
  </si>
  <si>
    <t xml:space="preserve"> Programación Anual</t>
  </si>
  <si>
    <t>Ejecución Anual</t>
  </si>
  <si>
    <t xml:space="preserve">Nodia A. Tejeda </t>
  </si>
  <si>
    <t>Emp. Cont. Temp.</t>
  </si>
  <si>
    <t>Encargada de Presupuesto</t>
  </si>
  <si>
    <t>Informe de Evaluación anual de las Metas Físicas-Financieras enero-diciembre 2025.</t>
  </si>
  <si>
    <t>Juan Luis Garcia Gil</t>
  </si>
  <si>
    <t>Capitàn Contador, ERD. MA.</t>
  </si>
  <si>
    <t>Para el año 2025 se programó una meta de 825 estudiantes activos, con una progrmacion finanicera de RD$35,548,659.00. Al finalizar el año, en terminos de meta fisica logramos un total de 669 estudiantes activos reportados lo que representa un 81.09% en relacion ala progrmaciòn, aunque en la realidad practica el total fueron 859 estudiantes activos, sin embargo por error se nos pasò la fecha para realizar el reporte del segundo trimestrte de 190 estudiantes activos, que sumados a los reportados suman un porcentaje de ejecucuion equivalente al 104% en relacion a la programacion fisica para el año 2025. Mientras que en terminos finaicieros se ejecutò un total de RD$52,581,576.91,  lo que representa un 116% de la progrmacion financiera del anual, debido a que nos fueron asignados 17,111,847.00 en partidas extrapresupuestarias, los cuales fueron gestionados para el incioy desarrollo del primer Doctorado en Seguridad y Defensa Nacional.</t>
  </si>
  <si>
    <t xml:space="preserve"> Por error humano se nos pasò la fecha para realizar el reporte del segundo trimestrte de 190 estudiantes activos, por lo cual solo se reflejan registrados 669 estudiantes. En cuanto a la parte finaiciera se refleja un incremento en relacion al presupuesto inicial, porque nos fueron asignados 17,111,847.00 en partidas extrapresupuestarias para el incioy desarrollo del primer Doctorado en Seguridad y Defensa Nacional.</t>
  </si>
  <si>
    <t xml:space="preserve">Concentrarnos en las fechas de reportes y reprormacones de metas a fin de cumplir con los establecido y progrmado.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</si>
</sst>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7" borderId="30" xfId="0" applyFont="1" applyFill="1" applyBorder="1" applyAlignment="1">
      <alignment horizontal="center" vertical="center" wrapText="1" readingOrder="1"/>
    </xf>
    <xf numFmtId="0" fontId="15" fillId="7" borderId="31" xfId="0" applyFont="1" applyFill="1" applyBorder="1" applyAlignment="1">
      <alignment horizontal="center" vertical="center" wrapText="1" readingOrder="1"/>
    </xf>
    <xf numFmtId="0" fontId="15" fillId="7"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1" fillId="0" borderId="0" xfId="0" applyFont="1" applyAlignment="1" applyProtection="1">
      <protection locked="0"/>
    </xf>
    <xf numFmtId="10" fontId="16" fillId="0" borderId="28" xfId="2" applyNumberFormat="1" applyFont="1" applyFill="1" applyBorder="1" applyAlignment="1" applyProtection="1">
      <alignment horizontal="center" vertical="center" wrapText="1" readingOrder="1"/>
      <protection locked="0"/>
    </xf>
    <xf numFmtId="167" fontId="16" fillId="0" borderId="25" xfId="0"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0" borderId="28" xfId="2" applyNumberFormat="1" applyFont="1" applyFill="1" applyBorder="1" applyAlignment="1" applyProtection="1">
      <alignment horizontal="center" vertical="center" wrapText="1" readingOrder="1"/>
    </xf>
    <xf numFmtId="10" fontId="11" fillId="0" borderId="29" xfId="2" applyNumberFormat="1" applyFont="1" applyFill="1" applyBorder="1" applyAlignment="1" applyProtection="1">
      <alignment horizontal="center" vertical="center" wrapText="1" readingOrder="1"/>
    </xf>
    <xf numFmtId="0" fontId="14" fillId="7"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0" fillId="6" borderId="22" xfId="0" applyFont="1" applyFill="1" applyBorder="1" applyAlignment="1">
      <alignmen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0"/>
    <tableColumn id="5" name="Física _x000a_(E)" dataDxfId="4"/>
    <tableColumn id="6" name="Financiera _x000a_ (F)" dataDxfId="3"/>
    <tableColumn id="7" name="Física _x000a_(%)_x000a_ G=E/C" dataDxfId="2" dataCellStyle="Porcentaje">
      <calculatedColumnFormula>Tabla1[[#This Row],[Física 
(E)]]/Tabla1[[#This Row],[Física
(C)]]</calculatedColumnFormula>
    </tableColumn>
    <tableColumn id="8" name="Financiero _x000a_(%) _x000a_H=F/D" dataDxfId="1">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zoomScale="120" zoomScaleNormal="100" zoomScaleSheetLayoutView="120" workbookViewId="0">
      <selection activeCell="L9" sqref="L9"/>
    </sheetView>
  </sheetViews>
  <sheetFormatPr baseColWidth="10" defaultRowHeight="15" x14ac:dyDescent="0.25"/>
  <cols>
    <col min="1" max="1" width="23" style="8" customWidth="1"/>
    <col min="2" max="10" width="12.7109375" style="8" customWidth="1"/>
    <col min="11" max="11" width="11.42578125" style="8"/>
  </cols>
  <sheetData>
    <row r="1" spans="1:11" ht="21.75" thickBot="1" x14ac:dyDescent="0.3">
      <c r="A1" s="22"/>
      <c r="B1" s="67" t="s">
        <v>75</v>
      </c>
      <c r="C1" s="68"/>
      <c r="D1" s="68"/>
      <c r="E1" s="68"/>
      <c r="F1" s="68"/>
      <c r="G1" s="68"/>
      <c r="H1" s="68"/>
      <c r="I1" s="68"/>
      <c r="J1" s="69"/>
      <c r="K1" s="1"/>
    </row>
    <row r="2" spans="1:11" ht="21.75" thickBot="1" x14ac:dyDescent="0.3">
      <c r="A2" s="23"/>
      <c r="B2" s="70" t="s">
        <v>0</v>
      </c>
      <c r="C2" s="71"/>
      <c r="D2" s="70" t="s">
        <v>1</v>
      </c>
      <c r="E2" s="72"/>
      <c r="F2" s="72"/>
      <c r="G2" s="71"/>
      <c r="H2" s="73"/>
      <c r="I2" s="2" t="s">
        <v>2</v>
      </c>
      <c r="J2" s="3" t="s">
        <v>3</v>
      </c>
      <c r="K2" s="1"/>
    </row>
    <row r="3" spans="1:11" ht="21.75" thickBot="1" x14ac:dyDescent="0.3">
      <c r="A3" s="24"/>
      <c r="B3" s="74" t="s">
        <v>4</v>
      </c>
      <c r="C3" s="75"/>
      <c r="D3" s="74" t="s">
        <v>68</v>
      </c>
      <c r="E3" s="75"/>
      <c r="F3" s="75"/>
      <c r="G3" s="75"/>
      <c r="H3" s="76"/>
      <c r="I3" s="4" t="s">
        <v>5</v>
      </c>
      <c r="J3" s="5">
        <v>0</v>
      </c>
      <c r="K3" s="1"/>
    </row>
    <row r="4" spans="1:11" x14ac:dyDescent="0.25">
      <c r="A4" s="77"/>
      <c r="B4" s="78"/>
      <c r="C4" s="78"/>
      <c r="D4" s="79"/>
      <c r="E4" s="79"/>
      <c r="F4" s="79"/>
      <c r="G4" s="79"/>
      <c r="H4" s="79"/>
      <c r="I4" s="78"/>
      <c r="J4" s="80"/>
      <c r="K4" s="1"/>
    </row>
    <row r="5" spans="1:11" ht="3" customHeight="1" x14ac:dyDescent="0.25">
      <c r="A5" s="64"/>
      <c r="B5" s="65"/>
      <c r="C5" s="65"/>
      <c r="D5" s="65"/>
      <c r="E5" s="65"/>
      <c r="F5" s="65"/>
      <c r="G5" s="65"/>
      <c r="H5" s="65"/>
      <c r="I5" s="65"/>
      <c r="J5" s="66"/>
      <c r="K5" s="1"/>
    </row>
    <row r="6" spans="1:11" ht="15.75" x14ac:dyDescent="0.25">
      <c r="A6" s="30" t="s">
        <v>6</v>
      </c>
      <c r="B6" s="31"/>
      <c r="C6" s="31"/>
      <c r="D6" s="31"/>
      <c r="E6" s="31"/>
      <c r="F6" s="31"/>
      <c r="G6" s="31"/>
      <c r="H6" s="31"/>
      <c r="I6" s="31"/>
      <c r="J6" s="32"/>
      <c r="K6" s="1"/>
    </row>
    <row r="7" spans="1:11" ht="15.75" x14ac:dyDescent="0.25">
      <c r="A7" s="45" t="s">
        <v>7</v>
      </c>
      <c r="B7" s="46"/>
      <c r="C7" s="46"/>
      <c r="D7" s="46"/>
      <c r="E7" s="46"/>
      <c r="F7" s="46"/>
      <c r="G7" s="46"/>
      <c r="H7" s="46"/>
      <c r="I7" s="46"/>
      <c r="J7" s="47"/>
      <c r="K7" s="1"/>
    </row>
    <row r="8" spans="1:11" x14ac:dyDescent="0.25">
      <c r="A8" s="6" t="s">
        <v>8</v>
      </c>
      <c r="B8" s="40" t="s">
        <v>50</v>
      </c>
      <c r="C8" s="41"/>
      <c r="D8" s="41"/>
      <c r="E8" s="41"/>
      <c r="F8" s="41"/>
      <c r="G8" s="41"/>
      <c r="H8" s="41"/>
      <c r="I8" s="41"/>
      <c r="J8" s="42"/>
      <c r="K8" s="1"/>
    </row>
    <row r="9" spans="1:11" ht="15" customHeight="1" x14ac:dyDescent="0.25">
      <c r="A9" s="25" t="s">
        <v>38</v>
      </c>
      <c r="B9" s="40" t="s">
        <v>51</v>
      </c>
      <c r="C9" s="41"/>
      <c r="D9" s="41"/>
      <c r="E9" s="41"/>
      <c r="F9" s="41"/>
      <c r="G9" s="41"/>
      <c r="H9" s="41"/>
      <c r="I9" s="41"/>
      <c r="J9" s="42"/>
      <c r="K9" s="1"/>
    </row>
    <row r="10" spans="1:11" x14ac:dyDescent="0.25">
      <c r="A10" s="25" t="s">
        <v>39</v>
      </c>
      <c r="B10" s="40" t="s">
        <v>52</v>
      </c>
      <c r="C10" s="41"/>
      <c r="D10" s="41"/>
      <c r="E10" s="41"/>
      <c r="F10" s="41"/>
      <c r="G10" s="41"/>
      <c r="H10" s="41"/>
      <c r="I10" s="41"/>
      <c r="J10" s="42"/>
      <c r="K10" s="1"/>
    </row>
    <row r="11" spans="1:11" ht="57.75" customHeight="1" x14ac:dyDescent="0.25">
      <c r="A11" s="6" t="s">
        <v>9</v>
      </c>
      <c r="B11" s="43" t="s">
        <v>54</v>
      </c>
      <c r="C11" s="43"/>
      <c r="D11" s="43"/>
      <c r="E11" s="43"/>
      <c r="F11" s="43"/>
      <c r="G11" s="43"/>
      <c r="H11" s="43"/>
      <c r="I11" s="43"/>
      <c r="J11" s="44"/>
    </row>
    <row r="12" spans="1:11" ht="33" customHeight="1" x14ac:dyDescent="0.25">
      <c r="A12" s="6" t="s">
        <v>10</v>
      </c>
      <c r="B12" s="43" t="s">
        <v>53</v>
      </c>
      <c r="C12" s="43"/>
      <c r="D12" s="43"/>
      <c r="E12" s="43"/>
      <c r="F12" s="43"/>
      <c r="G12" s="43"/>
      <c r="H12" s="43"/>
      <c r="I12" s="43"/>
      <c r="J12" s="44"/>
    </row>
    <row r="13" spans="1:11" ht="15.75" x14ac:dyDescent="0.25">
      <c r="A13" s="30" t="s">
        <v>11</v>
      </c>
      <c r="B13" s="31"/>
      <c r="C13" s="31"/>
      <c r="D13" s="31"/>
      <c r="E13" s="31"/>
      <c r="F13" s="31"/>
      <c r="G13" s="31"/>
      <c r="H13" s="31"/>
      <c r="I13" s="31"/>
      <c r="J13" s="32"/>
    </row>
    <row r="14" spans="1:11" ht="27.75" customHeight="1" x14ac:dyDescent="0.25">
      <c r="A14" s="6" t="s">
        <v>12</v>
      </c>
      <c r="B14" s="26">
        <v>5</v>
      </c>
      <c r="C14" s="63" t="s">
        <v>55</v>
      </c>
      <c r="D14" s="63"/>
      <c r="E14" s="63"/>
      <c r="F14" s="63"/>
      <c r="G14" s="63"/>
      <c r="H14" s="63"/>
      <c r="I14" s="63"/>
      <c r="J14" s="63"/>
    </row>
    <row r="15" spans="1:11" ht="26.25" customHeight="1" x14ac:dyDescent="0.25">
      <c r="A15" s="6" t="s">
        <v>13</v>
      </c>
      <c r="B15" s="9" t="s">
        <v>57</v>
      </c>
      <c r="C15" s="63" t="s">
        <v>56</v>
      </c>
      <c r="D15" s="63"/>
      <c r="E15" s="63"/>
      <c r="F15" s="63"/>
      <c r="G15" s="63"/>
      <c r="H15" s="63"/>
      <c r="I15" s="63"/>
      <c r="J15" s="63"/>
    </row>
    <row r="16" spans="1:11" ht="30" customHeight="1" x14ac:dyDescent="0.25">
      <c r="A16" s="6" t="s">
        <v>14</v>
      </c>
      <c r="B16" s="9" t="s">
        <v>58</v>
      </c>
      <c r="C16" s="63" t="s">
        <v>59</v>
      </c>
      <c r="D16" s="63"/>
      <c r="E16" s="63"/>
      <c r="F16" s="63"/>
      <c r="G16" s="63"/>
      <c r="H16" s="63"/>
      <c r="I16" s="63"/>
      <c r="J16" s="63"/>
    </row>
    <row r="17" spans="1:11" ht="15.75" x14ac:dyDescent="0.25">
      <c r="A17" s="30" t="s">
        <v>15</v>
      </c>
      <c r="B17" s="31"/>
      <c r="C17" s="31"/>
      <c r="D17" s="31"/>
      <c r="E17" s="31"/>
      <c r="F17" s="31"/>
      <c r="G17" s="31"/>
      <c r="H17" s="31"/>
      <c r="I17" s="31"/>
      <c r="J17" s="32"/>
    </row>
    <row r="18" spans="1:11" ht="29.25" customHeight="1" x14ac:dyDescent="0.25">
      <c r="A18" s="6" t="s">
        <v>16</v>
      </c>
      <c r="B18" s="43" t="s">
        <v>60</v>
      </c>
      <c r="C18" s="43"/>
      <c r="D18" s="43"/>
      <c r="E18" s="43"/>
      <c r="F18" s="43"/>
      <c r="G18" s="43"/>
      <c r="H18" s="43"/>
      <c r="I18" s="43"/>
      <c r="J18" s="44"/>
    </row>
    <row r="19" spans="1:11" ht="71.25" customHeight="1" x14ac:dyDescent="0.25">
      <c r="A19" s="10" t="s">
        <v>17</v>
      </c>
      <c r="B19" s="43" t="s">
        <v>61</v>
      </c>
      <c r="C19" s="43"/>
      <c r="D19" s="43"/>
      <c r="E19" s="43"/>
      <c r="F19" s="43"/>
      <c r="G19" s="43"/>
      <c r="H19" s="43"/>
      <c r="I19" s="43"/>
      <c r="J19" s="44"/>
    </row>
    <row r="20" spans="1:11" ht="34.5" customHeight="1" x14ac:dyDescent="0.25">
      <c r="A20" s="10" t="s">
        <v>18</v>
      </c>
      <c r="B20" s="43" t="s">
        <v>62</v>
      </c>
      <c r="C20" s="43"/>
      <c r="D20" s="43"/>
      <c r="E20" s="43"/>
      <c r="F20" s="43"/>
      <c r="G20" s="43"/>
      <c r="H20" s="43"/>
      <c r="I20" s="43"/>
      <c r="J20" s="44"/>
    </row>
    <row r="21" spans="1:11" ht="35.25" customHeight="1" x14ac:dyDescent="0.25">
      <c r="A21" s="10" t="s">
        <v>40</v>
      </c>
      <c r="B21" s="43" t="s">
        <v>69</v>
      </c>
      <c r="C21" s="43"/>
      <c r="D21" s="43"/>
      <c r="E21" s="43"/>
      <c r="F21" s="43"/>
      <c r="G21" s="43"/>
      <c r="H21" s="43"/>
      <c r="I21" s="43"/>
      <c r="J21" s="44"/>
      <c r="K21" s="1"/>
    </row>
    <row r="22" spans="1:11" ht="15.75" x14ac:dyDescent="0.25">
      <c r="A22" s="30" t="s">
        <v>19</v>
      </c>
      <c r="B22" s="31"/>
      <c r="C22" s="31"/>
      <c r="D22" s="31"/>
      <c r="E22" s="31"/>
      <c r="F22" s="31"/>
      <c r="G22" s="31"/>
      <c r="H22" s="31"/>
      <c r="I22" s="31"/>
      <c r="J22" s="32"/>
    </row>
    <row r="23" spans="1:11" ht="15.75" x14ac:dyDescent="0.25">
      <c r="A23" s="45" t="s">
        <v>20</v>
      </c>
      <c r="B23" s="46"/>
      <c r="C23" s="46"/>
      <c r="D23" s="46"/>
      <c r="E23" s="46"/>
      <c r="F23" s="46"/>
      <c r="G23" s="46"/>
      <c r="H23" s="46"/>
      <c r="I23" s="46"/>
      <c r="J23" s="47"/>
      <c r="K23" s="1"/>
    </row>
    <row r="24" spans="1:11" ht="15" customHeight="1" x14ac:dyDescent="0.25">
      <c r="A24" s="58" t="s">
        <v>21</v>
      </c>
      <c r="B24" s="59"/>
      <c r="C24" s="60" t="s">
        <v>22</v>
      </c>
      <c r="D24" s="62"/>
      <c r="E24" s="62"/>
      <c r="F24" s="62" t="s">
        <v>23</v>
      </c>
      <c r="G24" s="62"/>
      <c r="H24" s="59"/>
      <c r="I24" s="60" t="s">
        <v>24</v>
      </c>
      <c r="J24" s="61"/>
    </row>
    <row r="25" spans="1:11" x14ac:dyDescent="0.25">
      <c r="A25" s="48">
        <v>35548659</v>
      </c>
      <c r="B25" s="49"/>
      <c r="C25" s="55">
        <v>52660506</v>
      </c>
      <c r="D25" s="56"/>
      <c r="E25" s="57"/>
      <c r="F25" s="55">
        <v>52581576.909999996</v>
      </c>
      <c r="G25" s="56"/>
      <c r="H25" s="57"/>
      <c r="I25" s="50">
        <f>F25/C25</f>
        <v>0.99850117106736491</v>
      </c>
      <c r="J25" s="51"/>
    </row>
    <row r="26" spans="1:11" ht="15.75" x14ac:dyDescent="0.25">
      <c r="A26" s="45" t="s">
        <v>25</v>
      </c>
      <c r="B26" s="46"/>
      <c r="C26" s="46"/>
      <c r="D26" s="46"/>
      <c r="E26" s="46"/>
      <c r="F26" s="46"/>
      <c r="G26" s="46"/>
      <c r="H26" s="46"/>
      <c r="I26" s="46"/>
      <c r="J26" s="47"/>
      <c r="K26" s="1"/>
    </row>
    <row r="27" spans="1:11" x14ac:dyDescent="0.25">
      <c r="A27" s="7"/>
      <c r="B27"/>
      <c r="C27" s="52" t="s">
        <v>26</v>
      </c>
      <c r="D27" s="53"/>
      <c r="E27" s="52" t="s">
        <v>70</v>
      </c>
      <c r="F27" s="53"/>
      <c r="G27" s="52" t="s">
        <v>71</v>
      </c>
      <c r="H27" s="52"/>
      <c r="I27" s="52" t="s">
        <v>27</v>
      </c>
      <c r="J27" s="54"/>
    </row>
    <row r="28" spans="1:11" ht="38.25" x14ac:dyDescent="0.25">
      <c r="A28" s="11" t="s">
        <v>28</v>
      </c>
      <c r="B28" s="12" t="s">
        <v>29</v>
      </c>
      <c r="C28" s="12" t="s">
        <v>41</v>
      </c>
      <c r="D28" s="12" t="s">
        <v>42</v>
      </c>
      <c r="E28" s="12" t="s">
        <v>44</v>
      </c>
      <c r="F28" s="12" t="s">
        <v>45</v>
      </c>
      <c r="G28" s="12" t="s">
        <v>46</v>
      </c>
      <c r="H28" s="12" t="s">
        <v>47</v>
      </c>
      <c r="I28" s="12" t="s">
        <v>48</v>
      </c>
      <c r="J28" s="13" t="s">
        <v>49</v>
      </c>
    </row>
    <row r="29" spans="1:11" ht="48" x14ac:dyDescent="0.25">
      <c r="A29" s="14" t="s">
        <v>63</v>
      </c>
      <c r="B29" s="15" t="s">
        <v>64</v>
      </c>
      <c r="C29" s="16">
        <v>825</v>
      </c>
      <c r="D29" s="17">
        <v>52660506</v>
      </c>
      <c r="E29" s="16">
        <v>825</v>
      </c>
      <c r="F29" s="17">
        <v>52660506</v>
      </c>
      <c r="G29" s="18">
        <v>669</v>
      </c>
      <c r="H29" s="17">
        <v>52581576.909999996</v>
      </c>
      <c r="I29" s="28">
        <f>Tabla1[[#This Row],[Física 
(E)]]/Tabla1[[#This Row],[Física
(C)]]</f>
        <v>0.81090909090909091</v>
      </c>
      <c r="J29" s="29">
        <f>Tabla1[[#This Row],[Financiera 
 (F)]]/Tabla1[[#This Row],[Financiera
(D)]]</f>
        <v>0.99850117106736491</v>
      </c>
    </row>
    <row r="30" spans="1:11" x14ac:dyDescent="0.25">
      <c r="A30" s="19"/>
      <c r="B30" s="20"/>
      <c r="C30" s="16">
        <v>825</v>
      </c>
      <c r="D30" s="17">
        <v>52660506</v>
      </c>
      <c r="E30" s="16">
        <v>825</v>
      </c>
      <c r="F30" s="17">
        <v>52660506</v>
      </c>
      <c r="G30" s="18">
        <v>669</v>
      </c>
      <c r="H30" s="17">
        <v>52581576.909999996</v>
      </c>
      <c r="I30" s="28">
        <f>Tabla1[[#This Row],[Física 
(E)]]/Tabla1[[#This Row],[Física
(C)]]</f>
        <v>0.81090909090909091</v>
      </c>
      <c r="J30" s="29">
        <f>Tabla1[[#This Row],[Financiera 
 (F)]]/Tabla1[[#This Row],[Financiera
(D)]]</f>
        <v>0.99850117106736491</v>
      </c>
    </row>
    <row r="31" spans="1:11" ht="15.75" x14ac:dyDescent="0.25">
      <c r="A31" s="30" t="s">
        <v>30</v>
      </c>
      <c r="B31" s="31"/>
      <c r="C31" s="31"/>
      <c r="D31" s="31"/>
      <c r="E31" s="31"/>
      <c r="F31" s="31"/>
      <c r="G31" s="31"/>
      <c r="H31" s="31"/>
      <c r="I31" s="31"/>
      <c r="J31" s="32"/>
    </row>
    <row r="32" spans="1:11" ht="15.75" x14ac:dyDescent="0.25">
      <c r="A32" s="45" t="s">
        <v>31</v>
      </c>
      <c r="B32" s="46"/>
      <c r="C32" s="46"/>
      <c r="D32" s="46"/>
      <c r="E32" s="46"/>
      <c r="F32" s="46"/>
      <c r="G32" s="46"/>
      <c r="H32" s="46"/>
      <c r="I32" s="46"/>
      <c r="J32" s="47"/>
      <c r="K32" s="1"/>
    </row>
    <row r="33" spans="1:11" x14ac:dyDescent="0.25">
      <c r="A33" s="21" t="s">
        <v>32</v>
      </c>
      <c r="B33" s="43" t="s">
        <v>65</v>
      </c>
      <c r="C33" s="43"/>
      <c r="D33" s="43"/>
      <c r="E33" s="43"/>
      <c r="F33" s="43"/>
      <c r="G33" s="43"/>
      <c r="H33" s="43"/>
      <c r="I33" s="43"/>
      <c r="J33" s="44"/>
    </row>
    <row r="34" spans="1:11" ht="35.25" customHeight="1" x14ac:dyDescent="0.25">
      <c r="A34" s="21" t="s">
        <v>33</v>
      </c>
      <c r="B34" s="43" t="s">
        <v>66</v>
      </c>
      <c r="C34" s="43"/>
      <c r="D34" s="43"/>
      <c r="E34" s="43"/>
      <c r="F34" s="43"/>
      <c r="G34" s="43"/>
      <c r="H34" s="43"/>
      <c r="I34" s="43"/>
      <c r="J34" s="44"/>
    </row>
    <row r="35" spans="1:11" ht="90" customHeight="1" x14ac:dyDescent="0.25">
      <c r="A35" s="21" t="s">
        <v>34</v>
      </c>
      <c r="B35" s="43" t="s">
        <v>78</v>
      </c>
      <c r="C35" s="43"/>
      <c r="D35" s="43"/>
      <c r="E35" s="43"/>
      <c r="F35" s="43"/>
      <c r="G35" s="43"/>
      <c r="H35" s="43"/>
      <c r="I35" s="43"/>
      <c r="J35" s="44"/>
    </row>
    <row r="36" spans="1:11" ht="65.25" customHeight="1" x14ac:dyDescent="0.25">
      <c r="A36" s="21" t="s">
        <v>35</v>
      </c>
      <c r="B36" s="43" t="s">
        <v>79</v>
      </c>
      <c r="C36" s="43"/>
      <c r="D36" s="43"/>
      <c r="E36" s="43"/>
      <c r="F36" s="43"/>
      <c r="G36" s="43"/>
      <c r="H36" s="43"/>
      <c r="I36" s="43"/>
      <c r="J36" s="44"/>
    </row>
    <row r="37" spans="1:11" ht="15.75" x14ac:dyDescent="0.25">
      <c r="A37" s="30" t="s">
        <v>36</v>
      </c>
      <c r="B37" s="31"/>
      <c r="C37" s="31"/>
      <c r="D37" s="31"/>
      <c r="E37" s="31"/>
      <c r="F37" s="31"/>
      <c r="G37" s="31"/>
      <c r="H37" s="31"/>
      <c r="I37" s="31"/>
      <c r="J37" s="32"/>
    </row>
    <row r="38" spans="1:11" ht="15.75" x14ac:dyDescent="0.25">
      <c r="A38" s="33" t="s">
        <v>37</v>
      </c>
      <c r="B38" s="34"/>
      <c r="C38" s="34"/>
      <c r="D38" s="34"/>
      <c r="E38" s="34"/>
      <c r="F38" s="34"/>
      <c r="G38" s="34"/>
      <c r="H38" s="34"/>
      <c r="I38" s="34"/>
      <c r="J38" s="35"/>
      <c r="K38" s="1"/>
    </row>
    <row r="39" spans="1:11" ht="27.75" customHeight="1" x14ac:dyDescent="0.25">
      <c r="A39" s="36" t="s">
        <v>80</v>
      </c>
      <c r="B39" s="37"/>
      <c r="C39" s="37"/>
      <c r="D39" s="37"/>
      <c r="E39" s="37"/>
      <c r="F39" s="37"/>
      <c r="G39" s="37"/>
      <c r="H39" s="37"/>
      <c r="I39" s="37"/>
      <c r="J39" s="38"/>
    </row>
    <row r="40" spans="1:11" ht="30.75" customHeight="1" x14ac:dyDescent="0.25">
      <c r="A40" s="39" t="s">
        <v>43</v>
      </c>
      <c r="B40" s="39"/>
      <c r="C40" s="39"/>
      <c r="D40" s="39"/>
      <c r="E40" s="39"/>
      <c r="F40" s="39"/>
      <c r="G40" s="39"/>
      <c r="H40" s="39"/>
      <c r="I40" s="39"/>
      <c r="J40" s="39"/>
    </row>
    <row r="44" spans="1:11" x14ac:dyDescent="0.25">
      <c r="A44" s="81" t="s">
        <v>72</v>
      </c>
      <c r="B44" s="81"/>
      <c r="C44" s="81"/>
      <c r="D44" s="81"/>
      <c r="F44" s="81" t="s">
        <v>76</v>
      </c>
      <c r="G44" s="81"/>
      <c r="H44" s="81"/>
      <c r="I44" s="81"/>
      <c r="J44" s="81"/>
    </row>
    <row r="45" spans="1:11" x14ac:dyDescent="0.25">
      <c r="A45" s="82" t="s">
        <v>73</v>
      </c>
      <c r="B45" s="82"/>
      <c r="C45" s="82"/>
      <c r="D45" s="82"/>
      <c r="F45" s="82" t="s">
        <v>77</v>
      </c>
      <c r="G45" s="82"/>
      <c r="H45" s="82"/>
      <c r="I45" s="82"/>
      <c r="J45" s="82"/>
    </row>
    <row r="46" spans="1:11" x14ac:dyDescent="0.25">
      <c r="A46" s="82" t="s">
        <v>74</v>
      </c>
      <c r="B46" s="82"/>
      <c r="C46" s="82"/>
      <c r="D46" s="82"/>
      <c r="E46" s="27"/>
      <c r="F46" s="82" t="s">
        <v>67</v>
      </c>
      <c r="G46" s="82"/>
      <c r="H46" s="82"/>
      <c r="I46" s="82"/>
      <c r="J46" s="82"/>
    </row>
  </sheetData>
  <mergeCells count="54">
    <mergeCell ref="A44:D44"/>
    <mergeCell ref="F44:J44"/>
    <mergeCell ref="A45:D45"/>
    <mergeCell ref="F45:J45"/>
    <mergeCell ref="A46:D46"/>
    <mergeCell ref="F46:J46"/>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0:J40"/>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F28:F30"/>
    <dataValidation allowBlank="1" showInputMessage="1" showErrorMessage="1" prompt="Meta anual del indicador" sqref="E28:E30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1. Describir lo plasmado en el presupuesto_x000a_2. Describir lo alcanzado en términos financieros y de producción " sqref="B35:J36"/>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Deiby Arias</cp:lastModifiedBy>
  <cp:lastPrinted>2026-01-19T20:57:01Z</cp:lastPrinted>
  <dcterms:created xsi:type="dcterms:W3CDTF">2021-03-22T15:50:10Z</dcterms:created>
  <dcterms:modified xsi:type="dcterms:W3CDTF">2026-01-19T21:44:21Z</dcterms:modified>
</cp:coreProperties>
</file>