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firstSheet="7" activeTab="10"/>
  </bookViews>
  <sheets>
    <sheet name="BALANCE GENERAL ENERO 2025" sheetId="47" r:id="rId1"/>
    <sheet name="BALANCE GENERAL FEBRERO 2025" sheetId="48" r:id="rId2"/>
    <sheet name="BALANCE GENERAL MARZO 2025" sheetId="49" r:id="rId3"/>
    <sheet name="BALANCE GENERAL ABRIL 2025" sheetId="50" r:id="rId4"/>
    <sheet name="BALANCE GENERAL MAYO 2025" sheetId="51" r:id="rId5"/>
    <sheet name="BALANCE GENERAL JUNIO 2025 (2)" sheetId="52" r:id="rId6"/>
    <sheet name="BALANCE GENERAL JUlIO 2025" sheetId="53" r:id="rId7"/>
    <sheet name="BALANCE GENERAL AGOSTO 2025" sheetId="54" r:id="rId8"/>
    <sheet name="BALANCE GENERAL OCTUBRE 2025" sheetId="55" r:id="rId9"/>
    <sheet name="BALANCE GENERAL NOVIEMBRE 2005" sheetId="56" r:id="rId10"/>
    <sheet name="BALANCE GENERAL DICIEMBRE 2025" sheetId="57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57" l="1"/>
  <c r="H38" i="57" s="1"/>
  <c r="M33" i="57"/>
  <c r="H24" i="57"/>
  <c r="H23" i="57"/>
  <c r="H18" i="57"/>
  <c r="M38" i="57" l="1"/>
  <c r="H37" i="56"/>
  <c r="H38" i="56" s="1"/>
  <c r="M33" i="56"/>
  <c r="H23" i="56"/>
  <c r="H18" i="56"/>
  <c r="H24" i="56" s="1"/>
  <c r="M38" i="56" l="1"/>
  <c r="H37" i="55"/>
  <c r="H38" i="55" s="1"/>
  <c r="M33" i="55"/>
  <c r="H23" i="55"/>
  <c r="H18" i="55"/>
  <c r="H24" i="55" s="1"/>
  <c r="M38" i="55" l="1"/>
  <c r="H37" i="54"/>
  <c r="H38" i="54" s="1"/>
  <c r="M38" i="54" s="1"/>
  <c r="M33" i="54"/>
  <c r="H23" i="54"/>
  <c r="H18" i="54"/>
  <c r="H24" i="54" s="1"/>
  <c r="H37" i="53" l="1"/>
  <c r="H38" i="53" s="1"/>
  <c r="M38" i="53" s="1"/>
  <c r="M33" i="53"/>
  <c r="H23" i="53"/>
  <c r="H18" i="53"/>
  <c r="H24" i="53" s="1"/>
  <c r="H37" i="52" l="1"/>
  <c r="H38" i="52" s="1"/>
  <c r="M33" i="52"/>
  <c r="H23" i="52"/>
  <c r="H18" i="52"/>
  <c r="H24" i="52" s="1"/>
  <c r="M38" i="52" l="1"/>
  <c r="H37" i="51"/>
  <c r="H38" i="51" s="1"/>
  <c r="M38" i="51" s="1"/>
  <c r="M33" i="51"/>
  <c r="H23" i="51"/>
  <c r="H18" i="51"/>
  <c r="H24" i="51" s="1"/>
  <c r="H37" i="50" l="1"/>
  <c r="H38" i="50" s="1"/>
  <c r="M33" i="50"/>
  <c r="H23" i="50"/>
  <c r="H18" i="50"/>
  <c r="M38" i="50" l="1"/>
  <c r="H24" i="50"/>
  <c r="H37" i="49"/>
  <c r="H38" i="49" s="1"/>
  <c r="M33" i="49"/>
  <c r="H23" i="49"/>
  <c r="H18" i="49"/>
  <c r="H24" i="49" s="1"/>
  <c r="M38" i="49" l="1"/>
  <c r="H37" i="48"/>
  <c r="H38" i="48" s="1"/>
  <c r="M33" i="48"/>
  <c r="H23" i="48"/>
  <c r="H18" i="48"/>
  <c r="H24" i="48" l="1"/>
  <c r="M38" i="48"/>
  <c r="H37" i="47"/>
  <c r="H38" i="47" s="1"/>
  <c r="M33" i="47"/>
  <c r="H23" i="47"/>
  <c r="H18" i="47"/>
  <c r="H24" i="47" s="1"/>
  <c r="M38" i="47" l="1"/>
</calcChain>
</file>

<file path=xl/sharedStrings.xml><?xml version="1.0" encoding="utf-8"?>
<sst xmlns="http://schemas.openxmlformats.org/spreadsheetml/2006/main" count="407" uniqueCount="53">
  <si>
    <t>BALANCE GENERAL</t>
  </si>
  <si>
    <t>VALORES EN RD$</t>
  </si>
  <si>
    <t>ACTIVOS</t>
  </si>
  <si>
    <t xml:space="preserve">ACTIVOS CORRIENTES </t>
  </si>
  <si>
    <t>DISPONIBILIDAD DE EFECTIVO</t>
  </si>
  <si>
    <t>APROPIACION NO PROGRAMADA</t>
  </si>
  <si>
    <t>TOTAL DE ACTIVOS CORRIENTES</t>
  </si>
  <si>
    <t>ACTIVIOS NO CORRIENTES</t>
  </si>
  <si>
    <t>BIENES DE USO (NO FINANCIEROS)</t>
  </si>
  <si>
    <t>BIENES INTANGIBLES</t>
  </si>
  <si>
    <t>TOTAL DE ACTIVOS</t>
  </si>
  <si>
    <t>PASIVOS</t>
  </si>
  <si>
    <t>PASIVOS CORRIENTES</t>
  </si>
  <si>
    <t>TOTAL PASIVOS CORRIENTES</t>
  </si>
  <si>
    <t>PRESUPUESTO APROBADO</t>
  </si>
  <si>
    <t>RESULTADO NETO DEL EJERCICIO</t>
  </si>
  <si>
    <t>PATRIMONIO</t>
  </si>
  <si>
    <t xml:space="preserve">TOTAL PATRIMONIO </t>
  </si>
  <si>
    <t xml:space="preserve">TOTAL PASIVO Y PATRIMONIO. </t>
  </si>
  <si>
    <t>MODIFICACIONES PRESUPUESTARIAS</t>
  </si>
  <si>
    <t>Aprobado por</t>
  </si>
  <si>
    <t xml:space="preserve">Revisado: </t>
  </si>
  <si>
    <t xml:space="preserve">              Preparado por:</t>
  </si>
  <si>
    <t xml:space="preserve"> </t>
  </si>
  <si>
    <t>PASIVOS NO CORRIENTES</t>
  </si>
  <si>
    <t>TOTAL DE ACTIVIOS NO CORRIENTES</t>
  </si>
  <si>
    <t>TOTAL PASIVOS NO CORRIENTES</t>
  </si>
  <si>
    <t>Auditor Interno</t>
  </si>
  <si>
    <t>CARLOS A. ALCANTARA JIMENEZ</t>
  </si>
  <si>
    <t>Teniente de Corbeta Contador, ARD.</t>
  </si>
  <si>
    <t>Subdirector de Contabilidad</t>
  </si>
  <si>
    <t>NODIA A. TEJEDA DE ARIAS</t>
  </si>
  <si>
    <t>Encargada de Presupuesto</t>
  </si>
  <si>
    <t>Emp. Cont. Temp.</t>
  </si>
  <si>
    <t>Segundo Teniente Contador, ERD.</t>
  </si>
  <si>
    <t>AL 31-01-2025</t>
  </si>
  <si>
    <t>SANTO E. PÈREZ HEREDIA</t>
  </si>
  <si>
    <t>NODIA A. TEJEDA</t>
  </si>
  <si>
    <t>AL 28-02-2025</t>
  </si>
  <si>
    <t>AL 31-03-2025</t>
  </si>
  <si>
    <t>JUAN LUIS GARCIA GIL</t>
  </si>
  <si>
    <t>Capitan Contador, ERD, (MA).</t>
  </si>
  <si>
    <t>AL 30-04-2025</t>
  </si>
  <si>
    <t>AL 31-05-2025</t>
  </si>
  <si>
    <t>AL 30-06-2025</t>
  </si>
  <si>
    <t>AL 31-07-2025</t>
  </si>
  <si>
    <t>AL 31-08-2025</t>
  </si>
  <si>
    <t>Auditora Interna</t>
  </si>
  <si>
    <t>EVELYN PERALTA SANTOS</t>
  </si>
  <si>
    <t>Primer Teniente Contadora, FARD.</t>
  </si>
  <si>
    <t>AL 31-10-2025</t>
  </si>
  <si>
    <t>AL 30-11-2025</t>
  </si>
  <si>
    <t>AL 31-12-2025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</si>
</sst>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Book Antiqu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0" fillId="0" borderId="0" xfId="0" applyFont="1"/>
    <xf numFmtId="43" fontId="0" fillId="0" borderId="0" xfId="0" applyNumberFormat="1"/>
    <xf numFmtId="43" fontId="0" fillId="0" borderId="0" xfId="1" applyFont="1"/>
    <xf numFmtId="4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Q26" sqref="Q26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35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46226153.439999998</v>
      </c>
      <c r="I17" s="25"/>
    </row>
    <row r="18" spans="2:13" ht="15.75" thickBot="1" x14ac:dyDescent="0.3">
      <c r="B18" s="1" t="s">
        <v>6</v>
      </c>
      <c r="H18" s="26">
        <f>H16+H17</f>
        <v>46226153.439999998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46226153.439999998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46226153.439999998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-2434352.56</v>
      </c>
      <c r="I36" s="24"/>
    </row>
    <row r="37" spans="2:16" x14ac:dyDescent="0.25">
      <c r="B37" s="1" t="s">
        <v>17</v>
      </c>
      <c r="H37" s="29">
        <f>SUM(H34:H36)</f>
        <v>46226153.439999998</v>
      </c>
      <c r="I37" s="29"/>
    </row>
    <row r="38" spans="2:16" ht="15.75" thickBot="1" x14ac:dyDescent="0.3">
      <c r="B38" s="2" t="s">
        <v>18</v>
      </c>
      <c r="H38" s="27">
        <f>H28+H37</f>
        <v>46226153.439999998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31</v>
      </c>
      <c r="C43" s="30"/>
      <c r="D43" s="30"/>
      <c r="H43" s="30" t="s">
        <v>36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34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27</v>
      </c>
      <c r="I45" s="31"/>
      <c r="J45" s="31"/>
    </row>
    <row r="46" spans="2:16" x14ac:dyDescent="0.25">
      <c r="B46" s="8"/>
      <c r="C46" s="8"/>
      <c r="D46" s="31" t="s">
        <v>20</v>
      </c>
      <c r="E46" s="31"/>
      <c r="F46" s="31"/>
      <c r="G46" s="31"/>
      <c r="H46" s="31"/>
      <c r="I46" s="8"/>
      <c r="J46" s="8"/>
    </row>
    <row r="47" spans="2:16" x14ac:dyDescent="0.25">
      <c r="E47" s="8"/>
      <c r="F47" s="8"/>
      <c r="G47" s="8"/>
    </row>
    <row r="48" spans="2:16" ht="13.5" customHeight="1" x14ac:dyDescent="0.25">
      <c r="E48" s="8"/>
      <c r="F48" s="8"/>
      <c r="G48" s="8"/>
    </row>
    <row r="49" spans="4:14" x14ac:dyDescent="0.25">
      <c r="D49" s="30" t="s">
        <v>28</v>
      </c>
      <c r="E49" s="30"/>
      <c r="F49" s="30"/>
      <c r="G49" s="30"/>
      <c r="H49" s="30"/>
    </row>
    <row r="50" spans="4:14" ht="13.5" customHeight="1" x14ac:dyDescent="0.25">
      <c r="D50" s="31" t="s">
        <v>29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opLeftCell="A4" workbookViewId="0">
      <selection activeCell="S30" sqref="S30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51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2429894.7000000002</v>
      </c>
      <c r="I17" s="25"/>
    </row>
    <row r="18" spans="2:13" ht="15.75" thickBot="1" x14ac:dyDescent="0.3">
      <c r="B18" s="1" t="s">
        <v>6</v>
      </c>
      <c r="H18" s="26">
        <f>H16+H17</f>
        <v>2429894.7000000002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2429894.7000000002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2429894.700000003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-46230611.299999997</v>
      </c>
      <c r="I36" s="24"/>
    </row>
    <row r="37" spans="2:16" x14ac:dyDescent="0.25">
      <c r="B37" s="1" t="s">
        <v>17</v>
      </c>
      <c r="H37" s="29">
        <f>SUM(H34:H36)</f>
        <v>2429894.700000003</v>
      </c>
      <c r="I37" s="29"/>
    </row>
    <row r="38" spans="2:16" ht="15.75" thickBot="1" x14ac:dyDescent="0.3">
      <c r="B38" s="2" t="s">
        <v>18</v>
      </c>
      <c r="H38" s="27">
        <f>H28+H37</f>
        <v>2429894.700000003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48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49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47</v>
      </c>
      <c r="I45" s="31"/>
      <c r="J45" s="31"/>
    </row>
    <row r="46" spans="2:16" x14ac:dyDescent="0.25">
      <c r="B46" s="18"/>
      <c r="C46" s="18"/>
      <c r="D46" s="31" t="s">
        <v>20</v>
      </c>
      <c r="E46" s="31"/>
      <c r="F46" s="31"/>
      <c r="G46" s="31"/>
      <c r="H46" s="31"/>
      <c r="I46" s="18"/>
      <c r="J46" s="18"/>
    </row>
    <row r="47" spans="2:16" x14ac:dyDescent="0.25">
      <c r="E47" s="18"/>
      <c r="F47" s="18"/>
      <c r="G47" s="18"/>
    </row>
    <row r="48" spans="2:16" ht="13.5" customHeight="1" x14ac:dyDescent="0.25">
      <c r="E48" s="18"/>
      <c r="F48" s="18"/>
      <c r="G48" s="18"/>
    </row>
    <row r="49" spans="4:14" x14ac:dyDescent="0.25">
      <c r="D49" s="30" t="s">
        <v>40</v>
      </c>
      <c r="E49" s="30"/>
      <c r="F49" s="30"/>
      <c r="G49" s="30"/>
      <c r="H49" s="30"/>
    </row>
    <row r="50" spans="4:14" ht="13.5" customHeight="1" x14ac:dyDescent="0.25">
      <c r="D50" s="31" t="s">
        <v>41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abSelected="1" workbookViewId="0">
      <selection activeCell="P13" sqref="P13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52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78929.09</v>
      </c>
      <c r="I17" s="25"/>
    </row>
    <row r="18" spans="2:13" ht="15.75" thickBot="1" x14ac:dyDescent="0.3">
      <c r="B18" s="1" t="s">
        <v>6</v>
      </c>
      <c r="H18" s="26">
        <f>H16+H17</f>
        <v>78929.09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78929.09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78929.090000003576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17111847</v>
      </c>
      <c r="I35" s="24"/>
    </row>
    <row r="36" spans="2:16" x14ac:dyDescent="0.25">
      <c r="B36" s="2" t="s">
        <v>15</v>
      </c>
      <c r="H36" s="24">
        <v>-52581576.909999996</v>
      </c>
      <c r="I36" s="24"/>
    </row>
    <row r="37" spans="2:16" x14ac:dyDescent="0.25">
      <c r="B37" s="1" t="s">
        <v>17</v>
      </c>
      <c r="H37" s="29">
        <f>SUM(H34:H36)</f>
        <v>78929.090000003576</v>
      </c>
      <c r="I37" s="29"/>
    </row>
    <row r="38" spans="2:16" ht="15.75" thickBot="1" x14ac:dyDescent="0.3">
      <c r="B38" s="2" t="s">
        <v>18</v>
      </c>
      <c r="H38" s="27">
        <f>H28+H37</f>
        <v>78929.090000003576</v>
      </c>
      <c r="I38" s="28"/>
      <c r="M38" s="3">
        <f>H38-H24</f>
        <v>3.5797711461782455E-9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48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49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47</v>
      </c>
      <c r="I45" s="31"/>
      <c r="J45" s="31"/>
    </row>
    <row r="46" spans="2:16" x14ac:dyDescent="0.25">
      <c r="B46" s="19"/>
      <c r="C46" s="19"/>
      <c r="D46" s="31" t="s">
        <v>20</v>
      </c>
      <c r="E46" s="31"/>
      <c r="F46" s="31"/>
      <c r="G46" s="31"/>
      <c r="H46" s="31"/>
      <c r="I46" s="19"/>
      <c r="J46" s="19"/>
    </row>
    <row r="47" spans="2:16" x14ac:dyDescent="0.25">
      <c r="E47" s="19"/>
      <c r="F47" s="19"/>
      <c r="G47" s="19"/>
    </row>
    <row r="48" spans="2:16" ht="13.5" customHeight="1" x14ac:dyDescent="0.25">
      <c r="E48" s="19"/>
      <c r="F48" s="19"/>
      <c r="G48" s="19"/>
    </row>
    <row r="49" spans="4:14" x14ac:dyDescent="0.25">
      <c r="D49" s="30" t="s">
        <v>40</v>
      </c>
      <c r="E49" s="30"/>
      <c r="F49" s="30"/>
      <c r="G49" s="30"/>
      <c r="H49" s="30"/>
    </row>
    <row r="50" spans="4:14" ht="13.5" customHeight="1" x14ac:dyDescent="0.25">
      <c r="D50" s="31" t="s">
        <v>41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Q21" sqref="Q21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38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42177452.880000003</v>
      </c>
      <c r="I17" s="25"/>
    </row>
    <row r="18" spans="2:13" ht="15.75" thickBot="1" x14ac:dyDescent="0.3">
      <c r="B18" s="1" t="s">
        <v>6</v>
      </c>
      <c r="H18" s="26">
        <f>H16+H17</f>
        <v>42177452.880000003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42177452.880000003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42177452.880000003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-6483053.1200000001</v>
      </c>
      <c r="I36" s="24"/>
    </row>
    <row r="37" spans="2:16" x14ac:dyDescent="0.25">
      <c r="B37" s="1" t="s">
        <v>17</v>
      </c>
      <c r="H37" s="29">
        <f>SUM(H34:H36)</f>
        <v>42177452.880000003</v>
      </c>
      <c r="I37" s="29"/>
    </row>
    <row r="38" spans="2:16" ht="15.75" thickBot="1" x14ac:dyDescent="0.3">
      <c r="B38" s="2" t="s">
        <v>18</v>
      </c>
      <c r="H38" s="27">
        <f>H28+H37</f>
        <v>42177452.880000003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36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34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27</v>
      </c>
      <c r="I45" s="31"/>
      <c r="J45" s="31"/>
    </row>
    <row r="46" spans="2:16" x14ac:dyDescent="0.25">
      <c r="B46" s="10"/>
      <c r="C46" s="10"/>
      <c r="D46" s="31" t="s">
        <v>20</v>
      </c>
      <c r="E46" s="31"/>
      <c r="F46" s="31"/>
      <c r="G46" s="31"/>
      <c r="H46" s="31"/>
      <c r="I46" s="10"/>
      <c r="J46" s="10"/>
    </row>
    <row r="47" spans="2:16" x14ac:dyDescent="0.25">
      <c r="E47" s="10"/>
      <c r="F47" s="10"/>
      <c r="G47" s="10"/>
    </row>
    <row r="48" spans="2:16" ht="13.5" customHeight="1" x14ac:dyDescent="0.25">
      <c r="E48" s="10"/>
      <c r="F48" s="10"/>
      <c r="G48" s="10"/>
    </row>
    <row r="49" spans="4:14" x14ac:dyDescent="0.25">
      <c r="D49" s="30" t="s">
        <v>28</v>
      </c>
      <c r="E49" s="30"/>
      <c r="F49" s="30"/>
      <c r="G49" s="30"/>
      <c r="H49" s="30"/>
    </row>
    <row r="50" spans="4:14" ht="13.5" customHeight="1" x14ac:dyDescent="0.25">
      <c r="D50" s="31" t="s">
        <v>29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opLeftCell="A4" workbookViewId="0">
      <selection activeCell="T19" sqref="T19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39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39101171.700000003</v>
      </c>
      <c r="I17" s="25"/>
    </row>
    <row r="18" spans="2:13" ht="15.75" thickBot="1" x14ac:dyDescent="0.3">
      <c r="B18" s="1" t="s">
        <v>6</v>
      </c>
      <c r="H18" s="26">
        <f>H16+H17</f>
        <v>39101171.700000003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39101171.700000003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39101171.700000003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-9559334.3000000007</v>
      </c>
      <c r="I36" s="24"/>
    </row>
    <row r="37" spans="2:16" x14ac:dyDescent="0.25">
      <c r="B37" s="1" t="s">
        <v>17</v>
      </c>
      <c r="H37" s="29">
        <f>SUM(H34:H36)</f>
        <v>39101171.700000003</v>
      </c>
      <c r="I37" s="29"/>
    </row>
    <row r="38" spans="2:16" ht="15.75" thickBot="1" x14ac:dyDescent="0.3">
      <c r="B38" s="2" t="s">
        <v>18</v>
      </c>
      <c r="H38" s="27">
        <f>H28+H37</f>
        <v>39101171.700000003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36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34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27</v>
      </c>
      <c r="I45" s="31"/>
      <c r="J45" s="31"/>
    </row>
    <row r="46" spans="2:16" x14ac:dyDescent="0.25">
      <c r="B46" s="11"/>
      <c r="C46" s="11"/>
      <c r="D46" s="31" t="s">
        <v>20</v>
      </c>
      <c r="E46" s="31"/>
      <c r="F46" s="31"/>
      <c r="G46" s="31"/>
      <c r="H46" s="31"/>
      <c r="I46" s="11"/>
      <c r="J46" s="11"/>
    </row>
    <row r="47" spans="2:16" x14ac:dyDescent="0.25">
      <c r="E47" s="11"/>
      <c r="F47" s="11"/>
      <c r="G47" s="11"/>
    </row>
    <row r="48" spans="2:16" ht="13.5" customHeight="1" x14ac:dyDescent="0.25">
      <c r="E48" s="11"/>
      <c r="F48" s="11"/>
      <c r="G48" s="11"/>
    </row>
    <row r="49" spans="4:14" x14ac:dyDescent="0.25">
      <c r="D49" s="30" t="s">
        <v>40</v>
      </c>
      <c r="E49" s="30"/>
      <c r="F49" s="30"/>
      <c r="G49" s="30"/>
      <c r="H49" s="30"/>
    </row>
    <row r="50" spans="4:14" ht="13.5" customHeight="1" x14ac:dyDescent="0.25">
      <c r="D50" s="31" t="s">
        <v>41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S21" sqref="S21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42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36138122.520000003</v>
      </c>
      <c r="I17" s="25"/>
    </row>
    <row r="18" spans="2:13" ht="15.75" thickBot="1" x14ac:dyDescent="0.3">
      <c r="B18" s="1" t="s">
        <v>6</v>
      </c>
      <c r="H18" s="26">
        <f>H16+H17</f>
        <v>36138122.520000003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36138122.520000003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36138122.519999996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-12522383.48</v>
      </c>
      <c r="I36" s="24"/>
    </row>
    <row r="37" spans="2:16" x14ac:dyDescent="0.25">
      <c r="B37" s="1" t="s">
        <v>17</v>
      </c>
      <c r="H37" s="29">
        <f>SUM(H34:H36)</f>
        <v>36138122.519999996</v>
      </c>
      <c r="I37" s="29"/>
    </row>
    <row r="38" spans="2:16" ht="15.75" thickBot="1" x14ac:dyDescent="0.3">
      <c r="B38" s="2" t="s">
        <v>18</v>
      </c>
      <c r="H38" s="27">
        <f>H28+H37</f>
        <v>36138122.519999996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36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34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27</v>
      </c>
      <c r="I45" s="31"/>
      <c r="J45" s="31"/>
    </row>
    <row r="46" spans="2:16" x14ac:dyDescent="0.25">
      <c r="B46" s="12"/>
      <c r="C46" s="12"/>
      <c r="D46" s="31" t="s">
        <v>20</v>
      </c>
      <c r="E46" s="31"/>
      <c r="F46" s="31"/>
      <c r="G46" s="31"/>
      <c r="H46" s="31"/>
      <c r="I46" s="12"/>
      <c r="J46" s="12"/>
    </row>
    <row r="47" spans="2:16" x14ac:dyDescent="0.25">
      <c r="E47" s="12"/>
      <c r="F47" s="12"/>
      <c r="G47" s="12"/>
    </row>
    <row r="48" spans="2:16" ht="13.5" customHeight="1" x14ac:dyDescent="0.25">
      <c r="E48" s="12"/>
      <c r="F48" s="12"/>
      <c r="G48" s="12"/>
    </row>
    <row r="49" spans="4:14" x14ac:dyDescent="0.25">
      <c r="D49" s="30" t="s">
        <v>40</v>
      </c>
      <c r="E49" s="30"/>
      <c r="F49" s="30"/>
      <c r="G49" s="30"/>
      <c r="H49" s="30"/>
    </row>
    <row r="50" spans="4:14" ht="13.5" customHeight="1" x14ac:dyDescent="0.25">
      <c r="D50" s="31" t="s">
        <v>41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P12" sqref="P12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43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33043265.34</v>
      </c>
      <c r="I17" s="25"/>
    </row>
    <row r="18" spans="2:13" ht="15.75" thickBot="1" x14ac:dyDescent="0.3">
      <c r="B18" s="1" t="s">
        <v>6</v>
      </c>
      <c r="H18" s="26">
        <f>H16+H17</f>
        <v>33043265.34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33043265.34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33043265.34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-15617240.66</v>
      </c>
      <c r="I36" s="24"/>
    </row>
    <row r="37" spans="2:16" x14ac:dyDescent="0.25">
      <c r="B37" s="1" t="s">
        <v>17</v>
      </c>
      <c r="H37" s="29">
        <f>SUM(H34:H36)</f>
        <v>33043265.34</v>
      </c>
      <c r="I37" s="29"/>
    </row>
    <row r="38" spans="2:16" ht="15.75" thickBot="1" x14ac:dyDescent="0.3">
      <c r="B38" s="2" t="s">
        <v>18</v>
      </c>
      <c r="H38" s="27">
        <f>H28+H37</f>
        <v>33043265.34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36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34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27</v>
      </c>
      <c r="I45" s="31"/>
      <c r="J45" s="31"/>
    </row>
    <row r="46" spans="2:16" x14ac:dyDescent="0.25">
      <c r="B46" s="13"/>
      <c r="C46" s="13"/>
      <c r="D46" s="31" t="s">
        <v>20</v>
      </c>
      <c r="E46" s="31"/>
      <c r="F46" s="31"/>
      <c r="G46" s="31"/>
      <c r="H46" s="31"/>
      <c r="I46" s="13"/>
      <c r="J46" s="13"/>
    </row>
    <row r="47" spans="2:16" x14ac:dyDescent="0.25">
      <c r="E47" s="13"/>
      <c r="F47" s="13"/>
      <c r="G47" s="13"/>
    </row>
    <row r="48" spans="2:16" ht="13.5" customHeight="1" x14ac:dyDescent="0.25">
      <c r="E48" s="13"/>
      <c r="F48" s="13"/>
      <c r="G48" s="13"/>
    </row>
    <row r="49" spans="4:14" x14ac:dyDescent="0.25">
      <c r="D49" s="30" t="s">
        <v>40</v>
      </c>
      <c r="E49" s="30"/>
      <c r="F49" s="30"/>
      <c r="G49" s="30"/>
      <c r="H49" s="30"/>
    </row>
    <row r="50" spans="4:14" ht="13.5" customHeight="1" x14ac:dyDescent="0.25">
      <c r="D50" s="31" t="s">
        <v>41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Q20" sqref="Q20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44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25803664.550000001</v>
      </c>
      <c r="I17" s="25"/>
    </row>
    <row r="18" spans="2:13" ht="15.75" thickBot="1" x14ac:dyDescent="0.3">
      <c r="B18" s="1" t="s">
        <v>6</v>
      </c>
      <c r="H18" s="26">
        <f>H16+H17</f>
        <v>25803664.550000001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25803664.550000001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25803664.550000001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-22856841.449999999</v>
      </c>
      <c r="I36" s="24"/>
    </row>
    <row r="37" spans="2:16" x14ac:dyDescent="0.25">
      <c r="B37" s="1" t="s">
        <v>17</v>
      </c>
      <c r="H37" s="29">
        <f>SUM(H34:H36)</f>
        <v>25803664.550000001</v>
      </c>
      <c r="I37" s="29"/>
    </row>
    <row r="38" spans="2:16" ht="15.75" thickBot="1" x14ac:dyDescent="0.3">
      <c r="B38" s="2" t="s">
        <v>18</v>
      </c>
      <c r="H38" s="27">
        <f>H28+H37</f>
        <v>25803664.550000001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36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34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27</v>
      </c>
      <c r="I45" s="31"/>
      <c r="J45" s="31"/>
    </row>
    <row r="46" spans="2:16" x14ac:dyDescent="0.25">
      <c r="B46" s="14"/>
      <c r="C46" s="14"/>
      <c r="D46" s="31" t="s">
        <v>20</v>
      </c>
      <c r="E46" s="31"/>
      <c r="F46" s="31"/>
      <c r="G46" s="31"/>
      <c r="H46" s="31"/>
      <c r="I46" s="14"/>
      <c r="J46" s="14"/>
    </row>
    <row r="47" spans="2:16" x14ac:dyDescent="0.25">
      <c r="E47" s="14"/>
      <c r="F47" s="14"/>
      <c r="G47" s="14"/>
    </row>
    <row r="48" spans="2:16" ht="13.5" customHeight="1" x14ac:dyDescent="0.25">
      <c r="E48" s="14"/>
      <c r="F48" s="14"/>
      <c r="G48" s="14"/>
    </row>
    <row r="49" spans="4:14" x14ac:dyDescent="0.25">
      <c r="D49" s="30" t="s">
        <v>40</v>
      </c>
      <c r="E49" s="30"/>
      <c r="F49" s="30"/>
      <c r="G49" s="30"/>
      <c r="H49" s="30"/>
    </row>
    <row r="50" spans="4:14" ht="13.5" customHeight="1" x14ac:dyDescent="0.25">
      <c r="D50" s="31" t="s">
        <v>41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opLeftCell="A16" workbookViewId="0">
      <selection activeCell="P42" sqref="P42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45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22804007.710000001</v>
      </c>
      <c r="I17" s="25"/>
    </row>
    <row r="18" spans="2:13" ht="15.75" thickBot="1" x14ac:dyDescent="0.3">
      <c r="B18" s="1" t="s">
        <v>6</v>
      </c>
      <c r="H18" s="26">
        <f>H16+H17</f>
        <v>22804007.710000001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22804007.710000001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22804007.710000001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-25856498.289999999</v>
      </c>
      <c r="I36" s="24"/>
    </row>
    <row r="37" spans="2:16" x14ac:dyDescent="0.25">
      <c r="B37" s="1" t="s">
        <v>17</v>
      </c>
      <c r="H37" s="29">
        <f>SUM(H34:H36)</f>
        <v>22804007.710000001</v>
      </c>
      <c r="I37" s="29"/>
    </row>
    <row r="38" spans="2:16" ht="15.75" thickBot="1" x14ac:dyDescent="0.3">
      <c r="B38" s="2" t="s">
        <v>18</v>
      </c>
      <c r="H38" s="27">
        <f>H28+H37</f>
        <v>22804007.710000001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36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34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27</v>
      </c>
      <c r="I45" s="31"/>
      <c r="J45" s="31"/>
    </row>
    <row r="46" spans="2:16" x14ac:dyDescent="0.25">
      <c r="B46" s="15"/>
      <c r="C46" s="15"/>
      <c r="D46" s="31" t="s">
        <v>20</v>
      </c>
      <c r="E46" s="31"/>
      <c r="F46" s="31"/>
      <c r="G46" s="31"/>
      <c r="H46" s="31"/>
      <c r="I46" s="15"/>
      <c r="J46" s="15"/>
    </row>
    <row r="47" spans="2:16" x14ac:dyDescent="0.25">
      <c r="E47" s="15"/>
      <c r="F47" s="15"/>
      <c r="G47" s="15"/>
    </row>
    <row r="48" spans="2:16" ht="13.5" customHeight="1" x14ac:dyDescent="0.25">
      <c r="E48" s="15"/>
      <c r="F48" s="15"/>
      <c r="G48" s="15"/>
    </row>
    <row r="49" spans="4:14" x14ac:dyDescent="0.25">
      <c r="D49" s="30" t="s">
        <v>40</v>
      </c>
      <c r="E49" s="30"/>
      <c r="F49" s="30"/>
      <c r="G49" s="30"/>
      <c r="H49" s="30"/>
    </row>
    <row r="50" spans="4:14" ht="13.5" customHeight="1" x14ac:dyDescent="0.25">
      <c r="D50" s="31" t="s">
        <v>41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P44" sqref="P44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46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19994373.969999999</v>
      </c>
      <c r="I17" s="25"/>
    </row>
    <row r="18" spans="2:13" ht="15.75" thickBot="1" x14ac:dyDescent="0.3">
      <c r="B18" s="1" t="s">
        <v>6</v>
      </c>
      <c r="H18" s="26">
        <f>H16+H17</f>
        <v>19994373.969999999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19994373.969999999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19994373.969999999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-28666132.030000001</v>
      </c>
      <c r="I36" s="24"/>
    </row>
    <row r="37" spans="2:16" x14ac:dyDescent="0.25">
      <c r="B37" s="1" t="s">
        <v>17</v>
      </c>
      <c r="H37" s="29">
        <f>SUM(H34:H36)</f>
        <v>19994373.969999999</v>
      </c>
      <c r="I37" s="29"/>
    </row>
    <row r="38" spans="2:16" ht="15.75" thickBot="1" x14ac:dyDescent="0.3">
      <c r="B38" s="2" t="s">
        <v>18</v>
      </c>
      <c r="H38" s="27">
        <f>H28+H37</f>
        <v>19994373.969999999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48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49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47</v>
      </c>
      <c r="I45" s="31"/>
      <c r="J45" s="31"/>
    </row>
    <row r="46" spans="2:16" x14ac:dyDescent="0.25">
      <c r="B46" s="16"/>
      <c r="C46" s="16"/>
      <c r="D46" s="31" t="s">
        <v>20</v>
      </c>
      <c r="E46" s="31"/>
      <c r="F46" s="31"/>
      <c r="G46" s="31"/>
      <c r="H46" s="31"/>
      <c r="I46" s="16"/>
      <c r="J46" s="16"/>
    </row>
    <row r="47" spans="2:16" x14ac:dyDescent="0.25">
      <c r="E47" s="16"/>
      <c r="F47" s="16"/>
      <c r="G47" s="16"/>
    </row>
    <row r="48" spans="2:16" ht="13.5" customHeight="1" x14ac:dyDescent="0.25">
      <c r="E48" s="16"/>
      <c r="F48" s="16"/>
      <c r="G48" s="16"/>
    </row>
    <row r="49" spans="4:14" x14ac:dyDescent="0.25">
      <c r="D49" s="30" t="s">
        <v>40</v>
      </c>
      <c r="E49" s="30"/>
      <c r="F49" s="30"/>
      <c r="G49" s="30"/>
      <c r="H49" s="30"/>
    </row>
    <row r="50" spans="4:14" ht="13.5" customHeight="1" x14ac:dyDescent="0.25">
      <c r="D50" s="31" t="s">
        <v>41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Q31" sqref="Q31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2:11" x14ac:dyDescent="0.25">
      <c r="B11" s="22" t="s">
        <v>0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2:11" x14ac:dyDescent="0.25">
      <c r="B12" s="22" t="s">
        <v>1</v>
      </c>
      <c r="C12" s="22"/>
      <c r="D12" s="22"/>
      <c r="E12" s="22"/>
      <c r="F12" s="22"/>
      <c r="G12" s="22"/>
      <c r="H12" s="22"/>
      <c r="I12" s="22"/>
      <c r="J12" s="22"/>
      <c r="K12" s="22"/>
    </row>
    <row r="13" spans="2:11" x14ac:dyDescent="0.25">
      <c r="B13" s="22" t="s">
        <v>50</v>
      </c>
      <c r="C13" s="22"/>
      <c r="D13" s="22"/>
      <c r="E13" s="22"/>
      <c r="F13" s="22"/>
      <c r="G13" s="22"/>
      <c r="H13" s="22"/>
      <c r="I13" s="22"/>
      <c r="J13" s="22"/>
      <c r="K13" s="22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3"/>
      <c r="I15" s="23"/>
    </row>
    <row r="16" spans="2:11" x14ac:dyDescent="0.25">
      <c r="B16" t="s">
        <v>4</v>
      </c>
      <c r="H16" s="20">
        <v>0</v>
      </c>
      <c r="I16" s="20"/>
    </row>
    <row r="17" spans="2:13" x14ac:dyDescent="0.25">
      <c r="B17" t="s">
        <v>5</v>
      </c>
      <c r="H17" s="25">
        <v>8474894.0099999998</v>
      </c>
      <c r="I17" s="25"/>
    </row>
    <row r="18" spans="2:13" ht="15.75" thickBot="1" x14ac:dyDescent="0.3">
      <c r="B18" s="1" t="s">
        <v>6</v>
      </c>
      <c r="H18" s="26">
        <f>H16+H17</f>
        <v>8474894.0099999998</v>
      </c>
      <c r="I18" s="26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0">
        <v>0</v>
      </c>
      <c r="I21" s="20"/>
    </row>
    <row r="22" spans="2:13" x14ac:dyDescent="0.25">
      <c r="B22" t="s">
        <v>9</v>
      </c>
      <c r="H22" s="20">
        <v>0</v>
      </c>
      <c r="I22" s="20"/>
    </row>
    <row r="23" spans="2:13" x14ac:dyDescent="0.25">
      <c r="B23" s="1" t="s">
        <v>25</v>
      </c>
      <c r="H23" s="20">
        <f>SUM(H21:H22)</f>
        <v>0</v>
      </c>
      <c r="I23" s="20"/>
    </row>
    <row r="24" spans="2:13" ht="15.75" thickBot="1" x14ac:dyDescent="0.3">
      <c r="B24" s="1" t="s">
        <v>10</v>
      </c>
      <c r="H24" s="27">
        <f>H18+H23</f>
        <v>8474894.0099999998</v>
      </c>
      <c r="I24" s="28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0">
        <v>0</v>
      </c>
      <c r="I27" s="20"/>
      <c r="M27" s="4"/>
    </row>
    <row r="28" spans="2:13" x14ac:dyDescent="0.25">
      <c r="B28" s="1" t="s">
        <v>13</v>
      </c>
      <c r="H28" s="20">
        <v>0</v>
      </c>
      <c r="I28" s="20"/>
    </row>
    <row r="29" spans="2:13" x14ac:dyDescent="0.25">
      <c r="M29" s="3"/>
    </row>
    <row r="30" spans="2:13" x14ac:dyDescent="0.25">
      <c r="B30" s="1" t="s">
        <v>24</v>
      </c>
      <c r="H30" s="20">
        <v>0</v>
      </c>
      <c r="I30" s="20"/>
      <c r="M30" s="3"/>
    </row>
    <row r="31" spans="2:13" x14ac:dyDescent="0.25">
      <c r="B31" s="1" t="s">
        <v>26</v>
      </c>
      <c r="H31" s="20">
        <v>0</v>
      </c>
      <c r="I31" s="20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8474894.0099999979</v>
      </c>
    </row>
    <row r="34" spans="2:16" x14ac:dyDescent="0.25">
      <c r="B34" s="2" t="s">
        <v>14</v>
      </c>
      <c r="H34" s="24">
        <v>35548659</v>
      </c>
      <c r="I34" s="24"/>
      <c r="P34" s="9"/>
    </row>
    <row r="35" spans="2:16" x14ac:dyDescent="0.25">
      <c r="B35" s="1" t="s">
        <v>19</v>
      </c>
      <c r="H35" s="24">
        <v>13111847</v>
      </c>
      <c r="I35" s="24"/>
    </row>
    <row r="36" spans="2:16" x14ac:dyDescent="0.25">
      <c r="B36" s="2" t="s">
        <v>15</v>
      </c>
      <c r="H36" s="24">
        <v>-40185611.990000002</v>
      </c>
      <c r="I36" s="24"/>
    </row>
    <row r="37" spans="2:16" x14ac:dyDescent="0.25">
      <c r="B37" s="1" t="s">
        <v>17</v>
      </c>
      <c r="H37" s="29">
        <f>SUM(H34:H36)</f>
        <v>8474894.0099999979</v>
      </c>
      <c r="I37" s="29"/>
    </row>
    <row r="38" spans="2:16" ht="15.75" thickBot="1" x14ac:dyDescent="0.3">
      <c r="B38" s="2" t="s">
        <v>18</v>
      </c>
      <c r="H38" s="27">
        <f>H28+H37</f>
        <v>8474894.0099999979</v>
      </c>
      <c r="I38" s="28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3" t="s">
        <v>21</v>
      </c>
      <c r="I40" s="23"/>
      <c r="J40" s="23"/>
      <c r="L40" s="7"/>
    </row>
    <row r="42" spans="2:16" x14ac:dyDescent="0.25">
      <c r="M42" s="3"/>
    </row>
    <row r="43" spans="2:16" x14ac:dyDescent="0.25">
      <c r="B43" s="30" t="s">
        <v>37</v>
      </c>
      <c r="C43" s="30"/>
      <c r="D43" s="30"/>
      <c r="H43" s="30" t="s">
        <v>48</v>
      </c>
      <c r="I43" s="30"/>
      <c r="J43" s="30"/>
    </row>
    <row r="44" spans="2:16" ht="12" customHeight="1" x14ac:dyDescent="0.25">
      <c r="B44" s="31" t="s">
        <v>33</v>
      </c>
      <c r="C44" s="31"/>
      <c r="D44" s="31"/>
      <c r="H44" s="31" t="s">
        <v>49</v>
      </c>
      <c r="I44" s="31"/>
      <c r="J44" s="31"/>
    </row>
    <row r="45" spans="2:16" ht="10.5" customHeight="1" x14ac:dyDescent="0.25">
      <c r="B45" s="31" t="s">
        <v>32</v>
      </c>
      <c r="C45" s="31"/>
      <c r="D45" s="31"/>
      <c r="H45" s="31" t="s">
        <v>47</v>
      </c>
      <c r="I45" s="31"/>
      <c r="J45" s="31"/>
    </row>
    <row r="46" spans="2:16" x14ac:dyDescent="0.25">
      <c r="B46" s="17"/>
      <c r="C46" s="17"/>
      <c r="D46" s="31" t="s">
        <v>20</v>
      </c>
      <c r="E46" s="31"/>
      <c r="F46" s="31"/>
      <c r="G46" s="31"/>
      <c r="H46" s="31"/>
      <c r="I46" s="17"/>
      <c r="J46" s="17"/>
    </row>
    <row r="47" spans="2:16" x14ac:dyDescent="0.25">
      <c r="E47" s="17"/>
      <c r="F47" s="17"/>
      <c r="G47" s="17"/>
    </row>
    <row r="48" spans="2:16" ht="13.5" customHeight="1" x14ac:dyDescent="0.25">
      <c r="E48" s="17"/>
      <c r="F48" s="17"/>
      <c r="G48" s="17"/>
    </row>
    <row r="49" spans="4:14" x14ac:dyDescent="0.25">
      <c r="D49" s="30" t="s">
        <v>40</v>
      </c>
      <c r="E49" s="30"/>
      <c r="F49" s="30"/>
      <c r="G49" s="30"/>
      <c r="H49" s="30"/>
    </row>
    <row r="50" spans="4:14" ht="13.5" customHeight="1" x14ac:dyDescent="0.25">
      <c r="D50" s="31" t="s">
        <v>41</v>
      </c>
      <c r="E50" s="31"/>
      <c r="F50" s="31"/>
      <c r="G50" s="31"/>
      <c r="H50" s="31"/>
    </row>
    <row r="51" spans="4:14" ht="12" customHeight="1" x14ac:dyDescent="0.25">
      <c r="D51" s="31" t="s">
        <v>30</v>
      </c>
      <c r="E51" s="31"/>
      <c r="F51" s="31"/>
      <c r="G51" s="31"/>
      <c r="H51" s="31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BALANCE GENERAL ENERO 2025</vt:lpstr>
      <vt:lpstr>BALANCE GENERAL FEBRERO 2025</vt:lpstr>
      <vt:lpstr>BALANCE GENERAL MARZO 2025</vt:lpstr>
      <vt:lpstr>BALANCE GENERAL ABRIL 2025</vt:lpstr>
      <vt:lpstr>BALANCE GENERAL MAYO 2025</vt:lpstr>
      <vt:lpstr>BALANCE GENERAL JUNIO 2025 (2)</vt:lpstr>
      <vt:lpstr>BALANCE GENERAL JUlIO 2025</vt:lpstr>
      <vt:lpstr>BALANCE GENERAL AGOSTO 2025</vt:lpstr>
      <vt:lpstr>BALANCE GENERAL OCTUBRE 2025</vt:lpstr>
      <vt:lpstr>BALANCE GENERAL NOVIEMBRE 2005</vt:lpstr>
      <vt:lpstr>BALANCE GENERAL DICIEMBRE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2026-02-19T17:48:26Z</dcterms:modified>
</cp:coreProperties>
</file>