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2 Presupuesto Aprobado-Ejec " sheetId="1" r:id="rId4"/>
  </sheets>
  <definedNames/>
  <calcPr/>
</workbook>
</file>

<file path=xl/sharedStrings.xml><?xml version="1.0" encoding="utf-8"?>
<sst xmlns="http://schemas.openxmlformats.org/spreadsheetml/2006/main" count="110" uniqueCount="110">
  <si>
    <t>MINISTERIO DE DEFENSA</t>
  </si>
  <si>
    <t>ESCUELA DE GRADUADOS DE ALTOS ESTUDIOS ESTRATEGICOS (EGAEE)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</si>
  <si>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</si>
  <si>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</si>
  <si>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</si>
  <si>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</si>
  <si>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</si>
  <si>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</si>
  <si>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</si>
  <si>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</si>
  <si>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</si>
  <si>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</si>
  <si>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</si>
  <si>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</si>
  <si>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</si>
  <si>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</si>
  <si>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</si>
  <si>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</si>
  <si>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</si>
  <si>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</si>
  <si>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</si>
  <si>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</si>
  <si>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</si>
  <si>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</si>
  <si>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</si>
  <si>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</si>
  <si>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</si>
  <si>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</si>
  <si>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</si>
  <si>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</si>
  <si>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</si>
  <si>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</si>
  <si>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</si>
  <si>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</si>
  <si>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</si>
  <si>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</si>
  <si>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</si>
  <si>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</si>
  <si>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</si>
  <si>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</si>
  <si>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</si>
  <si>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</si>
  <si>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</si>
  <si>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</si>
  <si>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</si>
  <si>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</si>
  <si>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</si>
  <si>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</si>
  <si>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</si>
  <si>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</si>
  <si>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</si>
  <si>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</si>
  <si>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</si>
  <si>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</si>
  <si>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</si>
  <si>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</si>
  <si>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</si>
  <si>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</si>
  <si>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</si>
  <si>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</si>
  <si>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</si>
  <si>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</si>
  <si>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</si>
  <si>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</si>
  <si>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</si>
  <si>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</si>
  <si>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</si>
  <si>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</si>
  <si>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</si>
  <si>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</si>
  <si>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</si>
  <si>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</si>
  <si>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</si>
  <si>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</si>
  <si>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</si>
  <si>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</si>
  <si>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</si>
  <si>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</si>
  <si>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</si>
  <si>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</si>
  <si>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</si>
  <si>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</si>
  <si>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 xml:space="preserve">  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</si>
  <si>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</si>
  <si>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</si>
  <si>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</si>
  <si>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</si>
  <si>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</si>
  <si>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</si>
  <si>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</si>
  <si>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</si>
  <si>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</si>
  <si>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</si>
  <si>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</si>
  <si>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</si>
  <si>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</si>
  <si>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</si>
  <si>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DEIBY J. ARIAS CASTILLO</t>
  </si>
  <si>
    <t>JUAN LUIS GARCIA GIL</t>
  </si>
  <si>
    <t>EVELYN PERALTA SANTOS</t>
  </si>
  <si>
    <t xml:space="preserve">Encargado de Presupuesto </t>
  </si>
  <si>
    <t>Subdirector de Contabilidad</t>
  </si>
  <si>
    <t>Auditora Interna</t>
  </si>
  <si>
    <t xml:space="preserve">Preparado por </t>
  </si>
  <si>
    <t>Aprobado por</t>
  </si>
  <si>
    <t>Revisado por</t>
  </si>
  <si>
    <r>
      <rPr>
        <rFont val="Calibri"/>
        <b/>
        <color/>
        <sz val="11.0"/>
      </rPr>
      <t>Presupuesto aprobado:</t>
    </r>
    <r>
      <rPr>
        <rFont val="Calibri"/>
        <color/>
        <sz val="11.0"/>
      </rPr>
      <t xml:space="preserve"> Se refiere al presupuesto aprobado en la Ley de Presupuesto General del Estado.</t>
    </r>
  </si>
  <si>
    <r>
      <rPr>
        <rFont val="Calibri"/>
        <b/>
        <color/>
        <sz val="11.0"/>
      </rPr>
      <t xml:space="preserve">Presupuesto modificado:  </t>
    </r>
    <r>
      <rPr>
        <rFont val="Calibri"/>
        <b val="0"/>
        <color/>
        <sz val="11.0"/>
      </rPr>
      <t xml:space="preserve">Se refiere al presupuesto aprobado en caso de que el Congreso Nacional apruebe un presupuesto complementario. </t>
    </r>
  </si>
  <si>
    <r>
      <rPr>
        <rFont val="Calibri"/>
        <b/>
        <color/>
        <sz val="11.0"/>
      </rPr>
      <t>Total devengado:</t>
    </r>
    <r>
      <rPr>
        <rFont val="Calibri"/>
        <color/>
        <sz val="11.0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</si>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</sst>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.0_);_(* \(#,##0.0\);_(* &quot;-&quot;??_);_(@_)"/>
  </numFmts>
  <fonts count="10">
    <font>
      <sz val="11.0"/>
      <color/>
      <name val="Arial"/>
      <scheme val="minor"/>
    </font>
    <font>
      <sz val="16.0"/>
      <color rgb="FF000000"/>
      <name val="Calibri"/>
    </font>
    <font>
      <sz val="12.0"/>
      <color rgb="FF000000"/>
      <name val="Calibri"/>
    </font>
    <font>
      <sz val="12.0"/>
      <color/>
      <name val="Calibri"/>
    </font>
    <font>
      <b/>
      <sz val="11.0"/>
      <name val="Calibri"/>
    </font>
    <font/>
    <font>
      <b/>
      <sz val="11.0"/>
      <color/>
      <name val="Calibri"/>
    </font>
    <font>
      <b/>
      <sz val="10.0"/>
      <color/>
      <name val="Calibri"/>
    </font>
    <font>
      <sz val="11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8EAADB"/>
        <bgColor rgb="FF8EAADB"/>
      </patternFill>
    </fill>
  </fills>
  <borders count="15">
    <border/>
    <border>
      <left style="thin">
        <color/>
      </left>
    </border>
    <border>
      <left style="thin">
        <color/>
      </left>
      <right style="thin">
        <color/>
      </right>
      <top style="thin">
        <color/>
      </top>
    </border>
    <border>
      <left style="thin">
        <color/>
      </left>
      <right/>
      <top style="thin">
        <color/>
      </top>
    </border>
    <border>
      <left/>
      <top style="thin">
        <color/>
      </top>
      <bottom/>
    </border>
    <border>
      <top style="thin">
        <color/>
      </top>
      <bottom/>
    </border>
    <border>
      <right style="thin">
        <color/>
      </right>
      <top style="thin">
        <color/>
      </top>
      <bottom/>
    </border>
    <border>
      <left style="thin">
        <color/>
      </left>
      <right style="thin">
        <color/>
      </right>
      <bottom style="thin">
        <color/>
      </bottom>
    </border>
    <border>
      <left style="thin">
        <color/>
      </left>
      <right/>
      <bottom style="thin">
        <color/>
      </bottom>
    </border>
    <border>
      <left style="thin">
        <color/>
      </left>
      <right style="thin">
        <color/>
      </right>
      <top style="thin">
        <color/>
      </top>
      <bottom style="thin">
        <color/>
      </bottom>
    </border>
    <border>
      <left/>
      <right style="thin">
        <color/>
      </right>
      <top style="thin">
        <color/>
      </top>
      <bottom style="thin">
        <color/>
      </bottom>
    </border>
    <border>
      <bottom style="thin">
        <color rgb="FF8EAADB"/>
      </bottom>
    </border>
    <border>
      <top style="thin">
        <color/>
      </top>
    </border>
    <border>
      <left/>
      <right/>
      <top style="thin">
        <color rgb="FF8EAADB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1" shrinkToFit="0" vertical="center" wrapText="1"/>
    </xf>
    <xf borderId="1" fillId="0" fontId="2" numFmtId="0" xfId="0" applyAlignment="1" applyBorder="1" applyFont="1">
      <alignment horizontal="center" readingOrder="1" shrinkToFit="0" vertical="top" wrapText="1"/>
    </xf>
    <xf borderId="1" fillId="0" fontId="3" numFmtId="0" xfId="0" applyAlignment="1" applyBorder="1" applyFont="1">
      <alignment horizontal="center" vertical="center"/>
    </xf>
    <xf borderId="0" fillId="0" fontId="2" numFmtId="0" xfId="0" applyAlignment="1" applyFont="1">
      <alignment horizontal="center" readingOrder="1" shrinkToFit="0" vertical="top" wrapText="1"/>
    </xf>
    <xf borderId="2" fillId="2" fontId="4" numFmtId="0" xfId="0" applyAlignment="1" applyBorder="1" applyFill="1" applyFont="1">
      <alignment horizontal="left" vertical="center"/>
    </xf>
    <xf borderId="3" fillId="2" fontId="4" numFmtId="164" xfId="0" applyAlignment="1" applyBorder="1" applyFont="1" applyNumberFormat="1">
      <alignment horizontal="center" shrinkToFit="0" vertical="center" wrapText="1"/>
    </xf>
    <xf borderId="4" fillId="2" fontId="4" numFmtId="0" xfId="0" applyAlignment="1" applyBorder="1" applyFon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2" fontId="4" numFmtId="0" xfId="0" applyAlignment="1" applyBorder="1" applyFont="1">
      <alignment horizontal="center"/>
    </xf>
    <xf borderId="10" fillId="2" fontId="4" numFmtId="0" xfId="0" applyAlignment="1" applyBorder="1" applyFont="1">
      <alignment horizontal="center"/>
    </xf>
    <xf borderId="11" fillId="0" fontId="6" numFmtId="0" xfId="0" applyAlignment="1" applyBorder="1" applyFont="1">
      <alignment horizontal="left"/>
    </xf>
    <xf borderId="11" fillId="0" fontId="6" numFmtId="165" xfId="0" applyBorder="1" applyFont="1" applyNumberFormat="1"/>
    <xf borderId="0" fillId="0" fontId="6" numFmtId="0" xfId="0" applyAlignment="1" applyFont="1">
      <alignment horizontal="left"/>
    </xf>
    <xf borderId="0" fillId="0" fontId="6" numFmtId="165" xfId="0" applyFont="1" applyNumberFormat="1"/>
    <xf borderId="0" fillId="0" fontId="7" numFmtId="164" xfId="0" applyFont="1" applyNumberFormat="1"/>
    <xf borderId="0" fillId="0" fontId="8" numFmtId="0" xfId="0" applyAlignment="1" applyFont="1">
      <alignment horizontal="left"/>
    </xf>
    <xf borderId="0" fillId="0" fontId="8" numFmtId="4" xfId="0" applyFont="1" applyNumberFormat="1"/>
    <xf borderId="0" fillId="0" fontId="8" numFmtId="164" xfId="0" applyFont="1" applyNumberFormat="1"/>
    <xf borderId="0" fillId="0" fontId="9" numFmtId="164" xfId="0" applyFont="1" applyNumberFormat="1"/>
    <xf borderId="0" fillId="0" fontId="9" numFmtId="4" xfId="0" applyFont="1" applyNumberFormat="1"/>
    <xf borderId="0" fillId="0" fontId="8" numFmtId="165" xfId="0" applyFont="1" applyNumberFormat="1"/>
    <xf borderId="0" fillId="0" fontId="8" numFmtId="164" xfId="0" applyAlignment="1" applyFont="1" applyNumberFormat="1">
      <alignment shrinkToFit="0" vertical="center" wrapText="1"/>
    </xf>
    <xf borderId="12" fillId="0" fontId="8" numFmtId="0" xfId="0" applyBorder="1" applyFont="1"/>
    <xf borderId="0" fillId="0" fontId="9" numFmtId="164" xfId="0" applyAlignment="1" applyFont="1" applyNumberFormat="1">
      <alignment vertical="center"/>
    </xf>
    <xf borderId="0" fillId="0" fontId="9" numFmtId="164" xfId="0" applyAlignment="1" applyFont="1" applyNumberFormat="1">
      <alignment shrinkToFit="0" vertical="center" wrapText="1"/>
    </xf>
    <xf borderId="0" fillId="0" fontId="7" numFmtId="165" xfId="0" applyFont="1" applyNumberFormat="1"/>
    <xf borderId="11" fillId="0" fontId="7" numFmtId="164" xfId="0" applyBorder="1" applyFont="1" applyNumberFormat="1"/>
    <xf borderId="11" fillId="0" fontId="7" numFmtId="165" xfId="0" applyBorder="1" applyFont="1" applyNumberFormat="1"/>
    <xf borderId="0" fillId="0" fontId="9" numFmtId="0" xfId="0" applyFont="1"/>
    <xf borderId="13" fillId="2" fontId="4" numFmtId="0" xfId="0" applyAlignment="1" applyBorder="1" applyFont="1">
      <alignment vertical="center"/>
    </xf>
    <xf borderId="13" fillId="2" fontId="6" numFmtId="164" xfId="0" applyBorder="1" applyFont="1" applyNumberFormat="1"/>
    <xf borderId="13" fillId="2" fontId="7" numFmtId="164" xfId="0" applyBorder="1" applyFont="1" applyNumberFormat="1"/>
    <xf borderId="0" fillId="0" fontId="6" numFmtId="0" xfId="0" applyAlignment="1" applyFont="1">
      <alignment horizontal="center"/>
    </xf>
    <xf borderId="0" fillId="0" fontId="8" numFmtId="0" xfId="0" applyAlignment="1" applyFont="1">
      <alignment horizontal="center"/>
    </xf>
    <xf borderId="14" fillId="0" fontId="8" numFmtId="0" xfId="0" applyAlignment="1" applyBorder="1" applyFont="1">
      <alignment vertical="center"/>
    </xf>
    <xf borderId="14" fillId="0" fontId="6" numFmtId="0" xfId="0" applyAlignment="1" applyBorder="1" applyFont="1">
      <alignment shrinkToFit="0" wrapText="1"/>
    </xf>
    <xf borderId="14" fillId="0" fontId="8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114300</xdr:colOff>
      <xdr:row>0</xdr:row>
      <xdr:rowOff>180975</xdr:rowOff>
    </xdr:from>
    <xdr:ext cx="1162050" cy="942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47625</xdr:colOff>
      <xdr:row>0</xdr:row>
      <xdr:rowOff>190500</xdr:rowOff>
    </xdr:from>
    <xdr:ext cx="1000125" cy="90487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" width="11.43"/>
    <col customWidth="1" min="3" max="3" width="93.71"/>
    <col customWidth="1" min="4" max="4" width="17.57"/>
    <col customWidth="1" min="5" max="5" width="14.57"/>
    <col customWidth="1" min="6" max="6" width="13.14"/>
    <col customWidth="1" min="7" max="7" width="13.57"/>
    <col customWidth="1" min="8" max="8" width="13.71"/>
    <col customWidth="1" min="9" max="9" width="13.57"/>
    <col customWidth="1" min="10" max="10" width="13.29"/>
    <col customWidth="1" min="11" max="11" width="13.57"/>
    <col customWidth="1" min="12" max="12" width="14.0"/>
    <col customWidth="1" min="13" max="13" width="12.43"/>
    <col customWidth="1" min="14" max="14" width="13.86"/>
    <col customWidth="1" min="15" max="15" width="12.43"/>
    <col customWidth="1" min="16" max="17" width="13.14"/>
    <col customWidth="1" min="18" max="18" width="15.43"/>
    <col customWidth="1" min="19" max="19" width="11.43"/>
  </cols>
  <sheetData>
    <row r="1" ht="24.0" customHeight="1">
      <c r="C1" s="1" t="s">
        <v>0</v>
      </c>
    </row>
    <row r="2" ht="18.75" customHeight="1">
      <c r="C2" s="2" t="s">
        <v>1</v>
      </c>
    </row>
    <row r="3">
      <c r="C3" s="3">
        <v>2025.0</v>
      </c>
    </row>
    <row r="4" ht="15.75" customHeight="1">
      <c r="C4" s="2" t="s">
        <v>2</v>
      </c>
    </row>
    <row r="5" ht="15.75" customHeight="1">
      <c r="C5" s="4" t="s">
        <v>3</v>
      </c>
    </row>
    <row r="6" ht="25.5" customHeight="1">
      <c r="C6" s="5" t="s">
        <v>4</v>
      </c>
      <c r="D6" s="6" t="s">
        <v>5</v>
      </c>
      <c r="E6" s="6" t="s">
        <v>6</v>
      </c>
      <c r="F6" s="7" t="s">
        <v>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>
      <c r="C7" s="10"/>
      <c r="D7" s="11"/>
      <c r="E7" s="11"/>
      <c r="F7" s="12" t="s">
        <v>8</v>
      </c>
      <c r="G7" s="12" t="s">
        <v>9</v>
      </c>
      <c r="H7" s="12" t="s">
        <v>10</v>
      </c>
      <c r="I7" s="12" t="s">
        <v>11</v>
      </c>
      <c r="J7" s="13" t="s">
        <v>12</v>
      </c>
      <c r="K7" s="12" t="s">
        <v>13</v>
      </c>
      <c r="L7" s="13" t="s">
        <v>14</v>
      </c>
      <c r="M7" s="12" t="s">
        <v>15</v>
      </c>
      <c r="N7" s="12" t="s">
        <v>16</v>
      </c>
      <c r="O7" s="12" t="s">
        <v>17</v>
      </c>
      <c r="P7" s="12" t="s">
        <v>18</v>
      </c>
      <c r="Q7" s="13" t="s">
        <v>19</v>
      </c>
      <c r="R7" s="12" t="s">
        <v>20</v>
      </c>
    </row>
    <row r="8">
      <c r="C8" s="14" t="s">
        <v>21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>
      <c r="C9" s="16" t="s">
        <v>22</v>
      </c>
      <c r="D9" s="17" t="str">
        <f t="shared" ref="D9:Q9" si="1">SUM(D10:D14)</f>
        <v>  31,194,952.0 </v>
      </c>
      <c r="E9" s="17" t="str">
        <f t="shared" si="1"/>
        <v>  -   </v>
      </c>
      <c r="F9" s="18" t="str">
        <f t="shared" si="1"/>
        <v>  2,185,257.12 </v>
      </c>
      <c r="G9" s="18" t="str">
        <f t="shared" si="1"/>
        <v>  -   </v>
      </c>
      <c r="H9" s="18" t="str">
        <f t="shared" si="1"/>
        <v>  -   </v>
      </c>
      <c r="I9" s="18" t="str">
        <f t="shared" si="1"/>
        <v>  -   </v>
      </c>
      <c r="J9" s="18" t="str">
        <f t="shared" si="1"/>
        <v>  -   </v>
      </c>
      <c r="K9" s="18" t="str">
        <f t="shared" si="1"/>
        <v>  -   </v>
      </c>
      <c r="L9" s="18" t="str">
        <f t="shared" si="1"/>
        <v>  -   </v>
      </c>
      <c r="M9" s="18" t="str">
        <f t="shared" si="1"/>
        <v>  -   </v>
      </c>
      <c r="N9" s="18" t="str">
        <f t="shared" si="1"/>
        <v>  -   </v>
      </c>
      <c r="O9" s="18" t="str">
        <f t="shared" si="1"/>
        <v>  -   </v>
      </c>
      <c r="P9" s="18" t="str">
        <f t="shared" si="1"/>
        <v>  -   </v>
      </c>
      <c r="Q9" s="18" t="str">
        <f t="shared" si="1"/>
        <v>  -   </v>
      </c>
      <c r="R9" s="18" t="str">
        <f>SUM(F9:Q9)</f>
        <v>  2,185,257.12 </v>
      </c>
    </row>
    <row r="10">
      <c r="C10" s="19" t="s">
        <v>23</v>
      </c>
      <c r="D10" s="20">
        <v>2.76094E7</v>
      </c>
      <c r="E10" s="21"/>
      <c r="F10" s="22">
        <v>2088800.0</v>
      </c>
      <c r="G10" s="22"/>
      <c r="H10" s="20"/>
      <c r="I10" s="22"/>
      <c r="J10" s="22"/>
      <c r="K10" s="23"/>
      <c r="L10" s="23"/>
      <c r="M10" s="23"/>
      <c r="N10" s="23"/>
      <c r="O10" s="20"/>
      <c r="P10" s="23"/>
      <c r="Q10" s="20"/>
      <c r="R10" s="22"/>
    </row>
    <row r="11">
      <c r="C11" s="19" t="s">
        <v>24</v>
      </c>
      <c r="D11" s="24">
        <v>3000000.0</v>
      </c>
      <c r="E11" s="25"/>
      <c r="F11" s="22">
        <v>50000.0</v>
      </c>
      <c r="G11" s="22"/>
      <c r="H11" s="20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>
      <c r="C12" s="19" t="s">
        <v>25</v>
      </c>
      <c r="D12" s="24">
        <v>0.0</v>
      </c>
      <c r="E12" s="24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6"/>
    </row>
    <row r="13">
      <c r="C13" s="19" t="s">
        <v>26</v>
      </c>
      <c r="D13" s="24">
        <v>0.0</v>
      </c>
      <c r="E13" s="24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>
      <c r="C14" s="19" t="s">
        <v>27</v>
      </c>
      <c r="D14" s="20">
        <v>585552.0</v>
      </c>
      <c r="E14" s="25"/>
      <c r="F14" s="22">
        <v>46457.12</v>
      </c>
      <c r="G14" s="22"/>
      <c r="H14" s="20"/>
      <c r="I14" s="23"/>
      <c r="J14" s="23"/>
      <c r="K14" s="23"/>
      <c r="L14" s="20"/>
      <c r="M14" s="20"/>
      <c r="N14" s="20"/>
      <c r="O14" s="20"/>
      <c r="P14" s="23"/>
      <c r="Q14" s="23"/>
      <c r="R14" s="22"/>
    </row>
    <row r="15">
      <c r="C15" s="16" t="s">
        <v>28</v>
      </c>
      <c r="D15" s="17" t="str">
        <f t="shared" ref="D15:E15" si="2">SUM(D16:D24)</f>
        <v>  9,128,674.0 </v>
      </c>
      <c r="E15" s="17" t="str">
        <f t="shared" si="2"/>
        <v>  -   </v>
      </c>
      <c r="F15" s="18" t="str">
        <f>F16+F17+F18+F19+F20+F21+F22+F23+F24</f>
        <v>  159,080.00 </v>
      </c>
      <c r="G15" s="18" t="str">
        <f t="shared" ref="G15:Q15" si="3">SUM(G16:G24)</f>
        <v>  -   </v>
      </c>
      <c r="H15" s="18" t="str">
        <f t="shared" si="3"/>
        <v>  -   </v>
      </c>
      <c r="I15" s="18" t="str">
        <f t="shared" si="3"/>
        <v>  -   </v>
      </c>
      <c r="J15" s="18" t="str">
        <f t="shared" si="3"/>
        <v>  -   </v>
      </c>
      <c r="K15" s="18" t="str">
        <f t="shared" si="3"/>
        <v>  -   </v>
      </c>
      <c r="L15" s="18" t="str">
        <f t="shared" si="3"/>
        <v>  -   </v>
      </c>
      <c r="M15" s="18" t="str">
        <f t="shared" si="3"/>
        <v>  -   </v>
      </c>
      <c r="N15" s="18" t="str">
        <f t="shared" si="3"/>
        <v>  -   </v>
      </c>
      <c r="O15" s="18" t="str">
        <f t="shared" si="3"/>
        <v>  -   </v>
      </c>
      <c r="P15" s="18" t="str">
        <f t="shared" si="3"/>
        <v>  -   </v>
      </c>
      <c r="Q15" s="18" t="str">
        <f t="shared" si="3"/>
        <v>  -   </v>
      </c>
      <c r="R15" s="18" t="str">
        <f>SUM(F15:Q15)</f>
        <v>  159,080.00 </v>
      </c>
    </row>
    <row r="16">
      <c r="C16" s="19" t="s">
        <v>29</v>
      </c>
      <c r="D16" s="24">
        <v>0.0</v>
      </c>
      <c r="E16" s="24"/>
      <c r="F16" s="18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>
      <c r="C17" s="19" t="s">
        <v>30</v>
      </c>
      <c r="D17" s="20">
        <v>50000.0</v>
      </c>
      <c r="E17" s="24"/>
      <c r="F17" s="22"/>
      <c r="G17" s="22"/>
      <c r="H17" s="22"/>
      <c r="I17" s="22"/>
      <c r="J17" s="22"/>
      <c r="K17" s="22"/>
      <c r="L17" s="22"/>
      <c r="M17" s="22"/>
      <c r="N17" s="27"/>
      <c r="O17" s="22"/>
      <c r="P17" s="22"/>
      <c r="Q17" s="27"/>
      <c r="R17" s="22"/>
    </row>
    <row r="18">
      <c r="C18" s="19" t="s">
        <v>31</v>
      </c>
      <c r="D18" s="20">
        <v>900000.0</v>
      </c>
      <c r="E18" s="24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>
      <c r="C19" s="19" t="s">
        <v>32</v>
      </c>
      <c r="D19" s="20">
        <v>550000.0</v>
      </c>
      <c r="E19" s="24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22"/>
      <c r="R19" s="22"/>
    </row>
    <row r="20">
      <c r="C20" s="19" t="s">
        <v>33</v>
      </c>
      <c r="D20" s="20">
        <v>3880000.0</v>
      </c>
      <c r="E20" s="24"/>
      <c r="F20" s="22"/>
      <c r="G20" s="22"/>
      <c r="H20" s="20"/>
      <c r="I20" s="20"/>
      <c r="J20" s="20"/>
      <c r="K20" s="23"/>
      <c r="L20" s="20"/>
      <c r="M20" s="20"/>
      <c r="N20" s="23"/>
      <c r="O20" s="23"/>
      <c r="P20" s="23"/>
      <c r="Q20" s="23"/>
      <c r="R20" s="22"/>
    </row>
    <row r="21" ht="15.75" customHeight="1">
      <c r="C21" s="19" t="s">
        <v>34</v>
      </c>
      <c r="D21" s="24">
        <v>192960.0</v>
      </c>
      <c r="E21" s="25"/>
      <c r="F21" s="22">
        <v>16080.0</v>
      </c>
      <c r="G21" s="22"/>
      <c r="H21" s="20"/>
      <c r="I21" s="20"/>
      <c r="J21" s="20"/>
      <c r="K21" s="20"/>
      <c r="L21" s="20"/>
      <c r="M21" s="20"/>
      <c r="N21" s="22"/>
      <c r="O21" s="22"/>
      <c r="P21" s="22"/>
      <c r="Q21" s="22"/>
      <c r="R21" s="22"/>
    </row>
    <row r="22" ht="15.75" customHeight="1">
      <c r="C22" s="19" t="s">
        <v>35</v>
      </c>
      <c r="D22" s="20">
        <v>95714.0</v>
      </c>
      <c r="E22" s="24"/>
      <c r="F22" s="22"/>
      <c r="G22" s="20"/>
      <c r="H22" s="23"/>
      <c r="I22" s="22"/>
      <c r="J22" s="22"/>
      <c r="K22" s="22"/>
      <c r="L22" s="22"/>
      <c r="M22" s="20"/>
      <c r="N22" s="22"/>
      <c r="O22" s="22"/>
      <c r="P22" s="23"/>
      <c r="Q22" s="20"/>
      <c r="R22" s="22"/>
    </row>
    <row r="23" ht="15.75" customHeight="1">
      <c r="C23" s="19" t="s">
        <v>36</v>
      </c>
      <c r="D23" s="20">
        <v>2960000.0</v>
      </c>
      <c r="E23" s="24"/>
      <c r="F23" s="22">
        <v>143000.0</v>
      </c>
      <c r="G23" s="20"/>
      <c r="H23" s="20"/>
      <c r="I23" s="23"/>
      <c r="J23" s="23"/>
      <c r="K23" s="23"/>
      <c r="L23" s="20"/>
      <c r="M23" s="20"/>
      <c r="N23" s="20"/>
      <c r="O23" s="20"/>
      <c r="P23" s="23"/>
      <c r="Q23" s="20"/>
      <c r="R23" s="22"/>
    </row>
    <row r="24" ht="15.75" customHeight="1">
      <c r="C24" s="19" t="s">
        <v>37</v>
      </c>
      <c r="D24" s="20">
        <v>500000.0</v>
      </c>
      <c r="E24" s="24"/>
      <c r="F24" s="22"/>
      <c r="G24" s="22"/>
      <c r="H24" s="23"/>
      <c r="I24" s="22"/>
      <c r="J24" s="23"/>
      <c r="K24" s="22"/>
      <c r="L24" s="22"/>
      <c r="M24" s="22"/>
      <c r="N24" s="20"/>
      <c r="O24" s="22"/>
      <c r="P24" s="23"/>
      <c r="Q24" s="20"/>
      <c r="R24" s="22"/>
    </row>
    <row r="25" ht="15.75" customHeight="1">
      <c r="C25" s="16" t="s">
        <v>38</v>
      </c>
      <c r="D25" s="17" t="str">
        <f t="shared" ref="D25:E25" si="4">SUM(D26:D34)</f>
        <v>  8,036,880.0 </v>
      </c>
      <c r="E25" s="17" t="str">
        <f t="shared" si="4"/>
        <v>  -   </v>
      </c>
      <c r="F25" s="18" t="str">
        <f>SUM(F26:F50)</f>
        <v>  234,608.00 </v>
      </c>
      <c r="G25" s="18" t="str">
        <f t="shared" ref="G25:Q25" si="5">SUM(G26:G34)</f>
        <v>  -   </v>
      </c>
      <c r="H25" s="18" t="str">
        <f t="shared" si="5"/>
        <v>  -   </v>
      </c>
      <c r="I25" s="18" t="str">
        <f t="shared" si="5"/>
        <v>  -   </v>
      </c>
      <c r="J25" s="18" t="str">
        <f t="shared" si="5"/>
        <v>  -   </v>
      </c>
      <c r="K25" s="18" t="str">
        <f t="shared" si="5"/>
        <v>  -   </v>
      </c>
      <c r="L25" s="18" t="str">
        <f t="shared" si="5"/>
        <v>  -   </v>
      </c>
      <c r="M25" s="18" t="str">
        <f t="shared" si="5"/>
        <v>  -   </v>
      </c>
      <c r="N25" s="18" t="str">
        <f t="shared" si="5"/>
        <v>  -   </v>
      </c>
      <c r="O25" s="18" t="str">
        <f t="shared" si="5"/>
        <v>  -   </v>
      </c>
      <c r="P25" s="18" t="str">
        <f t="shared" si="5"/>
        <v>  -   </v>
      </c>
      <c r="Q25" s="18" t="str">
        <f t="shared" si="5"/>
        <v>  -   </v>
      </c>
      <c r="R25" s="18" t="str">
        <f>SUM(F25:Q25)</f>
        <v>  234,608.00 </v>
      </c>
    </row>
    <row r="26" ht="15.75" customHeight="1">
      <c r="C26" s="19" t="s">
        <v>39</v>
      </c>
      <c r="D26" s="20">
        <v>3000000.0</v>
      </c>
      <c r="E26" s="24"/>
      <c r="F26" s="28">
        <v>234608.0</v>
      </c>
      <c r="G26" s="20"/>
      <c r="H26" s="20"/>
      <c r="I26" s="22"/>
      <c r="J26" s="22"/>
      <c r="K26" s="23"/>
      <c r="L26" s="20"/>
      <c r="M26" s="20"/>
      <c r="N26" s="20"/>
      <c r="O26" s="20"/>
      <c r="P26" s="23"/>
      <c r="Q26" s="20"/>
      <c r="R26" s="22"/>
    </row>
    <row r="27" ht="15.75" customHeight="1">
      <c r="C27" s="19" t="s">
        <v>40</v>
      </c>
      <c r="D27" s="20">
        <v>100000.0</v>
      </c>
      <c r="E27" s="24"/>
      <c r="F27" s="22"/>
      <c r="G27" s="22"/>
      <c r="H27" s="22"/>
      <c r="I27" s="22"/>
      <c r="J27" s="23"/>
      <c r="K27" s="23"/>
      <c r="L27" s="22"/>
      <c r="M27" s="22"/>
      <c r="N27" s="22"/>
      <c r="O27" s="22"/>
      <c r="P27" s="22"/>
      <c r="Q27" s="20"/>
      <c r="R27" s="22"/>
    </row>
    <row r="28" ht="15.75" customHeight="1">
      <c r="C28" s="19" t="s">
        <v>41</v>
      </c>
      <c r="D28" s="20">
        <v>360000.0</v>
      </c>
      <c r="E28" s="24"/>
      <c r="F28" s="22"/>
      <c r="G28" s="20"/>
      <c r="H28" s="23"/>
      <c r="I28" s="22"/>
      <c r="J28" s="22"/>
      <c r="K28" s="23"/>
      <c r="L28" s="22"/>
      <c r="M28" s="22"/>
      <c r="N28" s="22"/>
      <c r="O28" s="22"/>
      <c r="P28" s="23"/>
      <c r="Q28" s="20"/>
      <c r="R28" s="22"/>
    </row>
    <row r="29" ht="15.75" customHeight="1">
      <c r="C29" s="19" t="s">
        <v>42</v>
      </c>
      <c r="D29" s="24">
        <v>0.0</v>
      </c>
      <c r="E29" s="24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ht="15.75" customHeight="1">
      <c r="C30" s="19" t="s">
        <v>43</v>
      </c>
      <c r="D30" s="20">
        <v>0.0</v>
      </c>
      <c r="E30" s="24"/>
      <c r="F30" s="22"/>
      <c r="G30" s="22"/>
      <c r="H30" s="22"/>
      <c r="I30" s="22"/>
      <c r="J30" s="22"/>
      <c r="K30" s="23"/>
      <c r="L30" s="22"/>
      <c r="M30" s="22"/>
      <c r="N30" s="22"/>
      <c r="O30" s="22"/>
      <c r="P30" s="22"/>
      <c r="Q30" s="20"/>
      <c r="R30" s="22"/>
    </row>
    <row r="31" ht="15.75" customHeight="1">
      <c r="C31" s="19" t="s">
        <v>44</v>
      </c>
      <c r="D31" s="20">
        <v>0.0</v>
      </c>
      <c r="E31" s="24"/>
      <c r="F31" s="22"/>
      <c r="G31" s="22"/>
      <c r="H31" s="22"/>
      <c r="I31" s="22"/>
      <c r="J31" s="22"/>
      <c r="K31" s="23"/>
      <c r="L31" s="22"/>
      <c r="M31" s="22"/>
      <c r="N31" s="22"/>
      <c r="O31" s="22"/>
      <c r="P31" s="23"/>
      <c r="Q31" s="20"/>
      <c r="R31" s="22"/>
    </row>
    <row r="32" ht="15.75" customHeight="1">
      <c r="C32" s="19" t="s">
        <v>45</v>
      </c>
      <c r="D32" s="20">
        <v>2100000.0</v>
      </c>
      <c r="E32" s="24"/>
      <c r="F32" s="22"/>
      <c r="G32" s="20"/>
      <c r="H32" s="20"/>
      <c r="I32" s="22"/>
      <c r="J32" s="22"/>
      <c r="K32" s="22"/>
      <c r="L32" s="22"/>
      <c r="M32" s="20"/>
      <c r="N32" s="20"/>
      <c r="O32" s="20"/>
      <c r="P32" s="20"/>
      <c r="Q32" s="20"/>
      <c r="R32" s="22"/>
    </row>
    <row r="33" ht="15.75" customHeight="1">
      <c r="C33" s="19" t="s">
        <v>46</v>
      </c>
      <c r="D33" s="24">
        <v>0.0</v>
      </c>
      <c r="E33" s="24"/>
      <c r="F33" s="22"/>
      <c r="G33" s="22"/>
      <c r="H33" s="22"/>
      <c r="I33" s="22"/>
      <c r="J33" s="22"/>
      <c r="K33" s="22"/>
      <c r="M33" s="22"/>
      <c r="N33" s="22"/>
      <c r="O33" s="22"/>
      <c r="P33" s="22"/>
      <c r="Q33" s="22"/>
      <c r="R33" s="22"/>
    </row>
    <row r="34" ht="15.75" customHeight="1">
      <c r="C34" s="19" t="s">
        <v>47</v>
      </c>
      <c r="D34" s="20">
        <v>2476880.0</v>
      </c>
      <c r="E34" s="24"/>
      <c r="F34" s="22"/>
      <c r="G34" s="20"/>
      <c r="H34" s="22"/>
      <c r="I34" s="22"/>
      <c r="J34" s="22"/>
      <c r="K34" s="23"/>
      <c r="L34" s="22"/>
      <c r="M34" s="20"/>
      <c r="N34" s="22"/>
      <c r="O34" s="22"/>
      <c r="P34" s="23"/>
      <c r="Q34" s="20"/>
      <c r="R34" s="22"/>
    </row>
    <row r="35" ht="15.75" customHeight="1">
      <c r="C35" s="16" t="s">
        <v>48</v>
      </c>
      <c r="D35" s="17">
        <v>0.0</v>
      </c>
      <c r="E35" s="17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18"/>
      <c r="R35" s="22"/>
    </row>
    <row r="36" ht="15.75" customHeight="1">
      <c r="C36" s="19" t="s">
        <v>49</v>
      </c>
      <c r="D36" s="24">
        <v>0.0</v>
      </c>
      <c r="E36" s="24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18"/>
      <c r="R36" s="22"/>
    </row>
    <row r="37" ht="15.75" customHeight="1">
      <c r="C37" s="19" t="s">
        <v>50</v>
      </c>
      <c r="D37" s="24">
        <v>0.0</v>
      </c>
      <c r="E37" s="24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18"/>
      <c r="R37" s="22"/>
    </row>
    <row r="38" ht="15.75" customHeight="1">
      <c r="C38" s="19" t="s">
        <v>51</v>
      </c>
      <c r="D38" s="24">
        <v>0.0</v>
      </c>
      <c r="E38" s="24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18"/>
      <c r="R38" s="22"/>
    </row>
    <row r="39" ht="15.75" customHeight="1">
      <c r="C39" s="19" t="s">
        <v>52</v>
      </c>
      <c r="D39" s="24">
        <v>0.0</v>
      </c>
      <c r="E39" s="24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18"/>
      <c r="R39" s="22"/>
    </row>
    <row r="40" ht="15.75" customHeight="1">
      <c r="C40" s="19" t="s">
        <v>53</v>
      </c>
      <c r="D40" s="24">
        <v>0.0</v>
      </c>
      <c r="E40" s="24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18"/>
      <c r="R40" s="22"/>
    </row>
    <row r="41" ht="15.75" customHeight="1">
      <c r="C41" s="19" t="s">
        <v>54</v>
      </c>
      <c r="D41" s="24">
        <v>0.0</v>
      </c>
      <c r="E41" s="24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18"/>
      <c r="R41" s="22"/>
    </row>
    <row r="42" ht="15.75" customHeight="1">
      <c r="C42" s="19" t="s">
        <v>55</v>
      </c>
      <c r="D42" s="24">
        <v>0.0</v>
      </c>
      <c r="E42" s="24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18"/>
      <c r="R42" s="22"/>
    </row>
    <row r="43" ht="15.75" customHeight="1">
      <c r="C43" s="19" t="s">
        <v>56</v>
      </c>
      <c r="D43" s="24">
        <v>0.0</v>
      </c>
      <c r="E43" s="24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18"/>
      <c r="R43" s="22"/>
    </row>
    <row r="44" ht="15.75" customHeight="1">
      <c r="C44" s="16" t="s">
        <v>57</v>
      </c>
      <c r="D44" s="17">
        <v>0.0</v>
      </c>
      <c r="E44" s="17">
        <v>0.0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18"/>
      <c r="R44" s="22"/>
    </row>
    <row r="45" ht="15.75" customHeight="1">
      <c r="C45" s="19" t="s">
        <v>58</v>
      </c>
      <c r="D45" s="24">
        <v>0.0</v>
      </c>
      <c r="E45" s="24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18"/>
      <c r="R45" s="22"/>
    </row>
    <row r="46" ht="15.75" customHeight="1">
      <c r="C46" s="19" t="s">
        <v>59</v>
      </c>
      <c r="D46" s="24">
        <v>0.0</v>
      </c>
      <c r="E46" s="24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18"/>
      <c r="R46" s="22"/>
    </row>
    <row r="47" ht="15.75" customHeight="1">
      <c r="C47" s="19" t="s">
        <v>60</v>
      </c>
      <c r="D47" s="24">
        <v>0.0</v>
      </c>
      <c r="E47" s="24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18"/>
      <c r="R47" s="22"/>
    </row>
    <row r="48" ht="15.75" customHeight="1">
      <c r="C48" s="19" t="s">
        <v>61</v>
      </c>
      <c r="D48" s="24">
        <v>0.0</v>
      </c>
      <c r="E48" s="24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18"/>
      <c r="R48" s="22"/>
    </row>
    <row r="49" ht="15.75" customHeight="1">
      <c r="C49" s="19" t="s">
        <v>62</v>
      </c>
      <c r="D49" s="24">
        <v>0.0</v>
      </c>
      <c r="E49" s="24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18"/>
      <c r="R49" s="22"/>
    </row>
    <row r="50" ht="15.75" customHeight="1">
      <c r="C50" s="19" t="s">
        <v>63</v>
      </c>
      <c r="D50" s="24">
        <v>0.0</v>
      </c>
      <c r="E50" s="24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18"/>
      <c r="R50" s="22"/>
    </row>
    <row r="51" ht="15.75" customHeight="1">
      <c r="C51" s="16" t="s">
        <v>64</v>
      </c>
      <c r="D51" s="17" t="str">
        <f t="shared" ref="D51:J51" si="6">SUM(D52:D60)</f>
        <v>  300,000.0 </v>
      </c>
      <c r="E51" s="17" t="str">
        <f t="shared" si="6"/>
        <v>  -   </v>
      </c>
      <c r="F51" s="29" t="str">
        <f t="shared" si="6"/>
        <v>  -   </v>
      </c>
      <c r="G51" s="18" t="str">
        <f t="shared" si="6"/>
        <v>  -   </v>
      </c>
      <c r="H51" s="18" t="str">
        <f t="shared" si="6"/>
        <v>  -   </v>
      </c>
      <c r="I51" s="18" t="str">
        <f t="shared" si="6"/>
        <v>  -   </v>
      </c>
      <c r="J51" s="18" t="str">
        <f t="shared" si="6"/>
        <v>  -   </v>
      </c>
      <c r="K51" s="18" t="str">
        <f>K52</f>
        <v/>
      </c>
      <c r="L51" s="22">
        <v>0.0</v>
      </c>
      <c r="M51" s="18" t="str">
        <f t="shared" ref="M51:Q51" si="7">SUM(M52:M64)</f>
        <v>  -   </v>
      </c>
      <c r="N51" s="18" t="str">
        <f t="shared" si="7"/>
        <v>  -   </v>
      </c>
      <c r="O51" s="18" t="str">
        <f t="shared" si="7"/>
        <v>  -   </v>
      </c>
      <c r="P51" s="18" t="str">
        <f t="shared" si="7"/>
        <v>  -   </v>
      </c>
      <c r="Q51" s="18" t="str">
        <f t="shared" si="7"/>
        <v>  -   </v>
      </c>
      <c r="R51" s="18" t="str">
        <f>SUM(F51:Q51)</f>
        <v>  -   </v>
      </c>
    </row>
    <row r="52" ht="15.75" customHeight="1">
      <c r="C52" s="19" t="s">
        <v>65</v>
      </c>
      <c r="D52" s="20">
        <v>300000.0</v>
      </c>
      <c r="E52" s="24"/>
      <c r="F52" s="22"/>
      <c r="G52" s="20"/>
      <c r="H52" s="23"/>
      <c r="I52" s="22"/>
      <c r="J52" s="22"/>
      <c r="K52" s="22"/>
      <c r="L52" s="22"/>
      <c r="M52" s="22"/>
      <c r="N52" s="22"/>
      <c r="O52" s="22"/>
      <c r="P52" s="22"/>
      <c r="Q52" s="21"/>
      <c r="R52" s="22"/>
    </row>
    <row r="53" ht="15.75" customHeight="1">
      <c r="C53" s="19" t="s">
        <v>66</v>
      </c>
      <c r="D53" s="20"/>
      <c r="E53" s="24"/>
      <c r="F53" s="22"/>
      <c r="G53" s="20"/>
      <c r="H53" s="22"/>
      <c r="I53" s="22"/>
      <c r="J53" s="22"/>
      <c r="K53" s="22"/>
      <c r="L53" s="22"/>
      <c r="M53" s="22"/>
      <c r="N53" s="22"/>
      <c r="O53" s="22"/>
      <c r="P53" s="22"/>
      <c r="Q53" s="18"/>
      <c r="R53" s="22"/>
    </row>
    <row r="54" ht="15.75" customHeight="1">
      <c r="C54" s="19" t="s">
        <v>67</v>
      </c>
      <c r="D54" s="24"/>
      <c r="E54" s="24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18"/>
      <c r="R54" s="22"/>
    </row>
    <row r="55" ht="15.75" customHeight="1">
      <c r="C55" s="19" t="s">
        <v>68</v>
      </c>
      <c r="D55" s="24"/>
      <c r="E55" s="24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18"/>
      <c r="R55" s="22"/>
    </row>
    <row r="56" ht="15.75" customHeight="1">
      <c r="C56" s="19" t="s">
        <v>69</v>
      </c>
      <c r="D56" s="20"/>
      <c r="E56" s="24"/>
      <c r="F56" s="22"/>
      <c r="G56" s="20"/>
      <c r="H56" s="22"/>
      <c r="I56" s="22"/>
      <c r="J56" s="22"/>
      <c r="K56" s="22"/>
      <c r="L56" s="22"/>
      <c r="M56" s="22"/>
      <c r="N56" s="22"/>
      <c r="O56" s="22"/>
      <c r="P56" s="23"/>
      <c r="Q56" s="22"/>
      <c r="R56" s="22"/>
    </row>
    <row r="57" ht="15.75" customHeight="1">
      <c r="C57" s="19" t="s">
        <v>70</v>
      </c>
      <c r="D57" s="24">
        <v>0.0</v>
      </c>
      <c r="E57" s="24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18"/>
      <c r="R57" s="22"/>
    </row>
    <row r="58" ht="15.75" customHeight="1">
      <c r="C58" s="19" t="s">
        <v>71</v>
      </c>
      <c r="D58" s="24">
        <v>0.0</v>
      </c>
      <c r="E58" s="24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18"/>
      <c r="R58" s="22"/>
    </row>
    <row r="59" ht="15.75" customHeight="1">
      <c r="C59" s="19" t="s">
        <v>72</v>
      </c>
      <c r="D59" s="24">
        <v>0.0</v>
      </c>
      <c r="E59" s="24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18"/>
      <c r="R59" s="22"/>
    </row>
    <row r="60" ht="15.75" customHeight="1">
      <c r="C60" s="19" t="s">
        <v>73</v>
      </c>
      <c r="D60" s="24">
        <v>0.0</v>
      </c>
      <c r="E60" s="24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18"/>
      <c r="R60" s="22"/>
    </row>
    <row r="61" ht="15.75" customHeight="1">
      <c r="C61" s="16" t="s">
        <v>74</v>
      </c>
      <c r="D61" s="17"/>
      <c r="E61" s="17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18"/>
      <c r="R61" s="22"/>
    </row>
    <row r="62" ht="15.75" customHeight="1">
      <c r="C62" s="19" t="s">
        <v>75</v>
      </c>
      <c r="D62" s="24">
        <v>0.0</v>
      </c>
      <c r="E62" s="24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18"/>
      <c r="R62" s="22"/>
    </row>
    <row r="63" ht="15.75" customHeight="1">
      <c r="C63" s="19" t="s">
        <v>76</v>
      </c>
      <c r="D63" s="24">
        <v>0.0</v>
      </c>
      <c r="E63" s="24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18"/>
      <c r="R63" s="22"/>
    </row>
    <row r="64" ht="15.75" customHeight="1">
      <c r="C64" s="19" t="s">
        <v>77</v>
      </c>
      <c r="D64" s="24">
        <v>0.0</v>
      </c>
      <c r="E64" s="24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18"/>
      <c r="R64" s="22"/>
    </row>
    <row r="65" ht="15.75" customHeight="1">
      <c r="C65" s="19" t="s">
        <v>78</v>
      </c>
      <c r="D65" s="24">
        <v>0.0</v>
      </c>
      <c r="E65" s="24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18"/>
      <c r="R65" s="22"/>
    </row>
    <row r="66" ht="15.75" customHeight="1">
      <c r="C66" s="16" t="s">
        <v>79</v>
      </c>
      <c r="D66" s="17"/>
      <c r="E66" s="17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18"/>
      <c r="R66" s="22"/>
    </row>
    <row r="67" ht="15.75" customHeight="1">
      <c r="C67" s="19" t="s">
        <v>80</v>
      </c>
      <c r="D67" s="24">
        <v>0.0</v>
      </c>
      <c r="E67" s="24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18"/>
      <c r="R67" s="22"/>
    </row>
    <row r="68" ht="15.75" customHeight="1">
      <c r="C68" s="19" t="s">
        <v>81</v>
      </c>
      <c r="D68" s="24">
        <v>0.0</v>
      </c>
      <c r="E68" s="24"/>
      <c r="F68" s="22"/>
      <c r="G68" s="22"/>
      <c r="H68" s="22"/>
      <c r="I68" s="22"/>
      <c r="J68" s="22"/>
      <c r="K68" s="22"/>
      <c r="L68" s="22"/>
      <c r="M68" s="22"/>
      <c r="N68" s="22" t="s">
        <v>82</v>
      </c>
      <c r="O68" s="22"/>
      <c r="P68" s="22"/>
      <c r="Q68" s="18"/>
      <c r="R68" s="22"/>
    </row>
    <row r="69" ht="15.75" customHeight="1">
      <c r="C69" s="16" t="s">
        <v>83</v>
      </c>
      <c r="D69" s="17">
        <v>0.0</v>
      </c>
      <c r="E69" s="17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18"/>
      <c r="R69" s="22"/>
    </row>
    <row r="70" ht="15.75" customHeight="1">
      <c r="C70" s="19" t="s">
        <v>84</v>
      </c>
      <c r="D70" s="24">
        <v>0.0</v>
      </c>
      <c r="E70" s="24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18"/>
      <c r="R70" s="22"/>
    </row>
    <row r="71" ht="15.75" customHeight="1">
      <c r="C71" s="19" t="s">
        <v>85</v>
      </c>
      <c r="D71" s="24">
        <v>0.0</v>
      </c>
      <c r="E71" s="24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8"/>
      <c r="R71" s="22"/>
    </row>
    <row r="72" ht="15.75" customHeight="1">
      <c r="C72" s="19" t="s">
        <v>86</v>
      </c>
      <c r="D72" s="24">
        <v>0.0</v>
      </c>
      <c r="E72" s="24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8"/>
      <c r="R72" s="22"/>
    </row>
    <row r="73" ht="15.75" customHeight="1">
      <c r="C73" s="14" t="s">
        <v>87</v>
      </c>
      <c r="D73" s="15"/>
      <c r="E73" s="15"/>
      <c r="F73" s="30"/>
      <c r="G73" s="30"/>
      <c r="H73" s="30"/>
      <c r="I73" s="30"/>
      <c r="J73" s="30"/>
      <c r="K73" s="30"/>
      <c r="L73" s="30"/>
      <c r="M73" s="30"/>
      <c r="N73" s="30"/>
      <c r="O73" s="31"/>
      <c r="P73" s="30"/>
      <c r="Q73" s="18"/>
      <c r="R73" s="22"/>
    </row>
    <row r="74" ht="15.75" customHeight="1">
      <c r="C74" s="16" t="s">
        <v>88</v>
      </c>
      <c r="D74" s="17"/>
      <c r="E74" s="17"/>
      <c r="F74" s="22"/>
      <c r="G74" s="22"/>
      <c r="H74" s="22"/>
      <c r="I74" s="22"/>
      <c r="J74" s="22"/>
      <c r="K74" s="22"/>
      <c r="L74" s="22"/>
      <c r="M74" s="22"/>
      <c r="N74" s="22"/>
      <c r="O74" s="32"/>
      <c r="P74" s="22"/>
      <c r="Q74" s="18"/>
      <c r="R74" s="22"/>
    </row>
    <row r="75" ht="15.75" customHeight="1">
      <c r="C75" s="19" t="s">
        <v>89</v>
      </c>
      <c r="D75" s="24">
        <v>0.0</v>
      </c>
      <c r="E75" s="24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18"/>
      <c r="R75" s="22"/>
    </row>
    <row r="76" ht="15.75" customHeight="1">
      <c r="C76" s="19" t="s">
        <v>90</v>
      </c>
      <c r="D76" s="24">
        <v>0.0</v>
      </c>
      <c r="E76" s="24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18"/>
      <c r="R76" s="22"/>
    </row>
    <row r="77" ht="15.75" customHeight="1">
      <c r="C77" s="16" t="s">
        <v>91</v>
      </c>
      <c r="D77" s="17"/>
      <c r="E77" s="17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18"/>
      <c r="R77" s="22"/>
    </row>
    <row r="78" ht="15.75" customHeight="1">
      <c r="C78" s="19" t="s">
        <v>92</v>
      </c>
      <c r="D78" s="24">
        <v>0.0</v>
      </c>
      <c r="E78" s="24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18"/>
      <c r="R78" s="22"/>
    </row>
    <row r="79" ht="15.75" customHeight="1">
      <c r="C79" s="19" t="s">
        <v>93</v>
      </c>
      <c r="D79" s="24">
        <v>0.0</v>
      </c>
      <c r="E79" s="24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18"/>
      <c r="R79" s="22"/>
    </row>
    <row r="80" ht="15.75" customHeight="1">
      <c r="C80" s="16" t="s">
        <v>94</v>
      </c>
      <c r="D80" s="17">
        <v>0.0</v>
      </c>
      <c r="E80" s="17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18"/>
      <c r="R80" s="22"/>
    </row>
    <row r="81" ht="15.75" customHeight="1">
      <c r="C81" s="19" t="s">
        <v>95</v>
      </c>
      <c r="D81" s="24">
        <v>0.0</v>
      </c>
      <c r="E81" s="24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18"/>
      <c r="R81" s="22"/>
    </row>
    <row r="82" ht="15.75" customHeight="1">
      <c r="C82" s="33" t="s">
        <v>96</v>
      </c>
      <c r="D82" s="34" t="str">
        <f>D9+D15+D25+D51</f>
        <v>  48,660,506.00 </v>
      </c>
      <c r="E82" s="34" t="str">
        <f>E9+E15+E25+E34+E44+E51</f>
        <v>  -   </v>
      </c>
      <c r="F82" s="35" t="str">
        <f t="shared" ref="F82:G82" si="8">F9+F15+F25+F35+F45+F51</f>
        <v>  2,578,945.12 </v>
      </c>
      <c r="G82" s="35" t="str">
        <f t="shared" si="8"/>
        <v>  -   </v>
      </c>
      <c r="H82" s="35" t="str">
        <f t="shared" ref="H82:Q82" si="9">H9+H15+H25+H51</f>
        <v>  -   </v>
      </c>
      <c r="I82" s="35" t="str">
        <f t="shared" si="9"/>
        <v>  -   </v>
      </c>
      <c r="J82" s="35" t="str">
        <f t="shared" si="9"/>
        <v>  -   </v>
      </c>
      <c r="K82" s="35" t="str">
        <f t="shared" si="9"/>
        <v>  -   </v>
      </c>
      <c r="L82" s="35" t="str">
        <f t="shared" si="9"/>
        <v>  -   </v>
      </c>
      <c r="M82" s="35" t="str">
        <f t="shared" si="9"/>
        <v>  -   </v>
      </c>
      <c r="N82" s="35" t="str">
        <f t="shared" si="9"/>
        <v>  -   </v>
      </c>
      <c r="O82" s="35" t="str">
        <f t="shared" si="9"/>
        <v>  -   </v>
      </c>
      <c r="P82" s="35" t="str">
        <f t="shared" si="9"/>
        <v>  -   </v>
      </c>
      <c r="Q82" s="35" t="str">
        <f t="shared" si="9"/>
        <v>  -   </v>
      </c>
      <c r="R82" s="35" t="str">
        <f>SUM(F82:Q82)</f>
        <v>  2,578,945.12 </v>
      </c>
    </row>
    <row r="83" ht="15.75" customHeight="1"/>
    <row r="84" ht="15.75" customHeight="1"/>
    <row r="85" ht="15.75" customHeight="1"/>
    <row r="86" ht="15.75" customHeight="1"/>
    <row r="87" ht="15.75" customHeight="1"/>
    <row r="88" ht="15.75" customHeight="1">
      <c r="C88" s="36" t="s">
        <v>97</v>
      </c>
      <c r="E88" s="36" t="s">
        <v>98</v>
      </c>
      <c r="M88" s="36" t="s">
        <v>99</v>
      </c>
    </row>
    <row r="89" ht="15.75" customHeight="1">
      <c r="C89" s="37" t="s">
        <v>100</v>
      </c>
      <c r="E89" s="37" t="s">
        <v>101</v>
      </c>
      <c r="M89" s="37" t="s">
        <v>102</v>
      </c>
    </row>
    <row r="90" ht="15.75" customHeight="1">
      <c r="C90" s="37" t="s">
        <v>103</v>
      </c>
      <c r="F90" s="37" t="s">
        <v>104</v>
      </c>
      <c r="M90" s="37" t="s">
        <v>105</v>
      </c>
    </row>
    <row r="91" ht="15.75" customHeight="1"/>
    <row r="92" ht="15.75" customHeight="1">
      <c r="C92" s="38" t="s">
        <v>106</v>
      </c>
    </row>
    <row r="93" ht="45.75" customHeight="1">
      <c r="C93" s="39" t="s">
        <v>107</v>
      </c>
    </row>
    <row r="94" ht="15.75" customHeight="1">
      <c r="C94" s="40" t="s">
        <v>108</v>
      </c>
      <c r="R94" t="s">
        <v>109</v>
      </c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5">
    <mergeCell ref="C5:R5"/>
    <mergeCell ref="C1:R1"/>
    <mergeCell ref="C2:R2"/>
    <mergeCell ref="C6:C7"/>
    <mergeCell ref="D6:D7"/>
    <mergeCell ref="E6:E7"/>
    <mergeCell ref="C3:R3"/>
    <mergeCell ref="C4:R4"/>
    <mergeCell ref="E88:I88"/>
    <mergeCell ref="M88:P88"/>
    <mergeCell ref="E89:I89"/>
    <mergeCell ref="F90:H90"/>
    <mergeCell ref="M89:P89"/>
    <mergeCell ref="M90:P90"/>
    <mergeCell ref="F6:R6"/>
  </mergeCells>
  <printOptions/>
  <pageMargins bottom="0.75" footer="0.0" header="0.0" left="0.25" right="0.25" top="0.7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baseType="lpstr" size="3">
      <vt:lpstr>P1 Presupuesto Aprobado</vt:lpstr>
      <vt:lpstr>P2 Presupuesto Aprobado-Ejec</vt:lpstr>
      <vt:lpstr>'P2 Presupuesto Aprobado-Ejec '!Área_de_impresión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2021-07-29T18:58:50Z</dcterms:created>
  <dc:creator>Katherine M. Peguero F.</dc:creator>
  <cp:lastModifiedBy>Deiby Arias</cp:lastModifiedBy>
  <cp:lastPrinted>2026-02-19T19:23:32Z</cp:lastPrinted>
  <dcterms:modified xsi:type="dcterms:W3CDTF">2026-02-19T19:36:50Z</dcterms:modified>
</cp:coreProperties>
</file>